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updateLinks="never"/>
  <bookViews>
    <workbookView xWindow="0" yWindow="0" windowWidth="14370" windowHeight="11775"/>
  </bookViews>
  <sheets>
    <sheet name="Por Contrato" sheetId="2" r:id="rId1"/>
    <sheet name="Admon. Dirct" sheetId="1" r:id="rId2"/>
    <sheet name="DATOS LISTAS" sheetId="3" state="hidden" r:id="rId3"/>
  </sheets>
  <externalReferences>
    <externalReference r:id="rId4"/>
  </externalReferences>
  <definedNames>
    <definedName name="_xlnm._FilterDatabase" localSheetId="0" hidden="1">'Por Contrato'!$B$6:$Z$39</definedName>
    <definedName name="Operativa">[1]Datos!$F$2:$F$5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9" i="2" l="1"/>
  <c r="N17" i="2" l="1"/>
  <c r="K28" i="2" l="1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9" i="2"/>
  <c r="K30" i="2"/>
  <c r="K31" i="2"/>
  <c r="K32" i="2"/>
  <c r="K33" i="2"/>
  <c r="K34" i="2"/>
  <c r="N10" i="2"/>
  <c r="N11" i="2"/>
  <c r="N12" i="2"/>
  <c r="N13" i="2"/>
  <c r="N14" i="2"/>
  <c r="N15" i="2"/>
  <c r="N16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K9" i="2"/>
  <c r="L39" i="2"/>
  <c r="K39" i="2" l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</calcChain>
</file>

<file path=xl/sharedStrings.xml><?xml version="1.0" encoding="utf-8"?>
<sst xmlns="http://schemas.openxmlformats.org/spreadsheetml/2006/main" count="440" uniqueCount="146">
  <si>
    <t>Consecutivo</t>
  </si>
  <si>
    <t>Montos pagados de la obra</t>
  </si>
  <si>
    <t>Plazo de ejecución</t>
  </si>
  <si>
    <t>Importe del Contrato y/o Presupuesto</t>
  </si>
  <si>
    <t>Periodo de Ejecución</t>
  </si>
  <si>
    <t>Sumas :</t>
  </si>
  <si>
    <t>MUNICIPIO:</t>
  </si>
  <si>
    <t xml:space="preserve">Importe Ejercido </t>
  </si>
  <si>
    <t>Ubicación</t>
  </si>
  <si>
    <t>Adendums (si existió)</t>
  </si>
  <si>
    <t>Fecha (contrato)</t>
  </si>
  <si>
    <t xml:space="preserve">1
Nombre de la obra
</t>
  </si>
  <si>
    <t xml:space="preserve">1
Nombre de la Obra </t>
  </si>
  <si>
    <t>Porcentaje de Avance al 31 dic.</t>
  </si>
  <si>
    <t>NO OPERA</t>
  </si>
  <si>
    <t>EN PROCESO</t>
  </si>
  <si>
    <t>OPERA</t>
  </si>
  <si>
    <t>OPERA CON DEFICIENCIA</t>
  </si>
  <si>
    <t>OBRA EN ETAPAS</t>
  </si>
  <si>
    <t>LICITACÍON PÚBLICA</t>
  </si>
  <si>
    <t>CONCURSO SIMPLIFICADO SUMARIO</t>
  </si>
  <si>
    <t>ADJUDICACIÓN DIRECTA</t>
  </si>
  <si>
    <t>DIRECTOR DE OBRAS PÚBLICAS</t>
  </si>
  <si>
    <t>ENCARGADO DE LA HACIENDA MUNICIPAL</t>
  </si>
  <si>
    <t>ENCARGADO DE LA CONTRALORIA MUNICIPAL</t>
  </si>
  <si>
    <t>ENCARGADO DE LA SECRETARIA MUNICIPAL</t>
  </si>
  <si>
    <t>A N E X O   A</t>
  </si>
  <si>
    <t>A N E X O   B</t>
  </si>
  <si>
    <t>3
Monto aprobado (presupuesto)</t>
  </si>
  <si>
    <t>4
Mano de obra</t>
  </si>
  <si>
    <t>5
Materiales y suministros</t>
  </si>
  <si>
    <t>6
Renta de maquinaria y equipo</t>
  </si>
  <si>
    <t>7
'Otros</t>
  </si>
  <si>
    <t>8
Total</t>
  </si>
  <si>
    <t>9
Fecha de inicio</t>
  </si>
  <si>
    <t>10
Fecha de término</t>
  </si>
  <si>
    <t>11
Situación operativa de la obra</t>
  </si>
  <si>
    <t>12
Observaciones</t>
  </si>
  <si>
    <t>3
Dependencia Ejecutora</t>
  </si>
  <si>
    <t>4
Localidad</t>
  </si>
  <si>
    <t>5
Coordenadas Geográficas</t>
  </si>
  <si>
    <t>6
Fecha</t>
  </si>
  <si>
    <t>7
Número</t>
  </si>
  <si>
    <t xml:space="preserve">8
Importe </t>
  </si>
  <si>
    <t>9
Tipo de Adjudicación</t>
  </si>
  <si>
    <t>10
 Sin IVA</t>
  </si>
  <si>
    <t>11
Con IVA</t>
  </si>
  <si>
    <t>12
Nombre de la Empresa</t>
  </si>
  <si>
    <t>13
 TOTAL</t>
  </si>
  <si>
    <t>15
A la fecha de la Auditoría</t>
  </si>
  <si>
    <t>16
Número de Estimaciones</t>
  </si>
  <si>
    <t>17
Fecha de Entrega del Anticipo</t>
  </si>
  <si>
    <t xml:space="preserve">18
Inicio </t>
  </si>
  <si>
    <t xml:space="preserve">19
Termino </t>
  </si>
  <si>
    <t xml:space="preserve">20
Inicio </t>
  </si>
  <si>
    <t xml:space="preserve">21
Termino </t>
  </si>
  <si>
    <t>22
Fis.</t>
  </si>
  <si>
    <t>23
Fin.</t>
  </si>
  <si>
    <t>24
Status de la obra</t>
  </si>
  <si>
    <t>25
Observaciones y/o Aclaraciones</t>
  </si>
  <si>
    <t>OBRA PÚBLICA POR ADMINISTRACIÓN DIRECTA 2020</t>
  </si>
  <si>
    <t>2
Origen del recurso
(Propios, FISM u otro)</t>
  </si>
  <si>
    <t>TAMAZULA DE GORDIANO, JALISCO</t>
  </si>
  <si>
    <t>TAMAZULA DE GORDIANO</t>
  </si>
  <si>
    <t>TERMINADA</t>
  </si>
  <si>
    <t>LA YERBABUENA</t>
  </si>
  <si>
    <t>LA GARITA</t>
  </si>
  <si>
    <t>APATZINGAN</t>
  </si>
  <si>
    <t>PROPIOS</t>
  </si>
  <si>
    <t>FERNANDO ENRIQUE VACA SANCHEZ</t>
  </si>
  <si>
    <t>SAN FRANCISCO</t>
  </si>
  <si>
    <t>EL TARAY</t>
  </si>
  <si>
    <t>MUNICIPIO DE TAMAZULA</t>
  </si>
  <si>
    <t>VISTA HERMOSA</t>
  </si>
  <si>
    <t>EL VELADERO</t>
  </si>
  <si>
    <t>BACHEO AISLADO DE CARRETERA Y VIALIDADES EN LA DELEGACION DE VISTA HERMOSA</t>
  </si>
  <si>
    <t xml:space="preserve"> CONSTRUCCION DE DRENAJE SANITARIO COLONIA PARAJES</t>
  </si>
  <si>
    <t xml:space="preserve">REHABILITACION DE CASA DE SALUD </t>
  </si>
  <si>
    <t xml:space="preserve">1ER. ETAPA DE CONSTRUCCION DE DRENAJE SANITARIO EN COLONIA EL ZAPOTE </t>
  </si>
  <si>
    <t xml:space="preserve">CONSTRUCCION DE DRENAJE SANITARIO CALLE GENERAL ANAYA </t>
  </si>
  <si>
    <t xml:space="preserve">2DA. ETAPA DE LA CONSTRUCCION DE DRENAJE SANITARIO EN COLONIA EL ZAPOTE </t>
  </si>
  <si>
    <t>CONSTRUCCION DE EMPEDRADO ECOLOGICO EN LA CALLE CYPRES EN LA COLONIA DEL BOSQUE</t>
  </si>
  <si>
    <t xml:space="preserve">CONSTRUCCION DE COLECTOR PLUVIAL, BOCAS DE TORMENTA Y CARPETA ASFALTICA EN AV. LAS FLORES </t>
  </si>
  <si>
    <t>CONSTRUCCION DE TANQUE DE ALMACENAMIENTO DE AGUA CON GEOMEMBRANA</t>
  </si>
  <si>
    <t>REMODELACION DE CASINO PARA ESTACIONAMIENTO PUBLICO MUNICPAL</t>
  </si>
  <si>
    <t>REHABILITACION DEL CENTRO HISTORICO PRIMERA ETAPA</t>
  </si>
  <si>
    <t>CONSTRUCCION DE DIQUE DE CONTENCION CAMINO A LA COMUNIDAD DEL AGUACATE</t>
  </si>
  <si>
    <t xml:space="preserve">REMODELACION DE LA  DELEGACION </t>
  </si>
  <si>
    <t xml:space="preserve">REMODELACION DE LA DELEGACION </t>
  </si>
  <si>
    <t>ADECUACION EN ESTACIONAMIENTO MUNICIPAL PARA REUBICACION DE ARCHIVO MUNICIPIPAL</t>
  </si>
  <si>
    <t xml:space="preserve"> REHABILITACION DE BAÑOS EN EL CEMENTERIO</t>
  </si>
  <si>
    <t xml:space="preserve">REMODELACION DE BASE PARA PROTECCION CIVIL </t>
  </si>
  <si>
    <t>PARAJES</t>
  </si>
  <si>
    <t xml:space="preserve">SAN VICENTE </t>
  </si>
  <si>
    <t>SOYATLAN DE AFUERA</t>
  </si>
  <si>
    <t>PASO DEL GANADO</t>
  </si>
  <si>
    <t>TAMAZULA DE GORDIANO (COL. DEL BOSQUE)</t>
  </si>
  <si>
    <t xml:space="preserve">TAMAZULA DE GORDIANO </t>
  </si>
  <si>
    <t>LA ALBERCA</t>
  </si>
  <si>
    <t>EL CORDONCILLO</t>
  </si>
  <si>
    <t>SOYATLAN DE LA PRESA</t>
  </si>
  <si>
    <t>LOS RUCIOS</t>
  </si>
  <si>
    <t>EL AGUACATE</t>
  </si>
  <si>
    <t xml:space="preserve">CONTLA </t>
  </si>
  <si>
    <t>Oficio de autorización del Fondo o Programa 2022</t>
  </si>
  <si>
    <t>OBRA PÚBLICA POR CONTRATO 2022</t>
  </si>
  <si>
    <t>FAIS</t>
  </si>
  <si>
    <t>FORTAMUN</t>
  </si>
  <si>
    <t>N/A</t>
  </si>
  <si>
    <t>14
Al 31 de Dic de 2022</t>
  </si>
  <si>
    <t>ARTURO MORENO ZAMBRANO</t>
  </si>
  <si>
    <t>ALFONSO CHAVARIN UDAVE</t>
  </si>
  <si>
    <t>F5RANCISCO JAVIER ORDAZ HIGADERA</t>
  </si>
  <si>
    <t>MANUEL GUADALUPE CUEVAS GUZMAN</t>
  </si>
  <si>
    <t>FRANCISCO JAVIER ORDAZ HIGADERA</t>
  </si>
  <si>
    <t>REHABILITACION DE CASA DE SALUD</t>
  </si>
  <si>
    <t>MARTHA MORALES SEGURA</t>
  </si>
  <si>
    <t>673862.00 m E
2179301.00 m N</t>
  </si>
  <si>
    <t>685784.00 m E
2179261.00 m N</t>
  </si>
  <si>
    <t>689231.00 m E
2181228.00 m N</t>
  </si>
  <si>
    <t>683663.00 m E
2173969.00 m N</t>
  </si>
  <si>
    <t>680659.00 m 
2177963.00 m N</t>
  </si>
  <si>
    <t>687567.00 m E
2181309.00 m N</t>
  </si>
  <si>
    <t>683859.00 m E
2174038.00 m N</t>
  </si>
  <si>
    <t>684232.00 m E
2176620.00 m N</t>
  </si>
  <si>
    <t>685986.00 m E
2169181.00 m N</t>
  </si>
  <si>
    <t>683220.00 m E
2175989.00 m N</t>
  </si>
  <si>
    <t>698855.00 m E
2191586.00 m N</t>
  </si>
  <si>
    <t>681490.00 m E
2170537.00 m N</t>
  </si>
  <si>
    <t>693219.00 m E
2190482.00 m N</t>
  </si>
  <si>
    <t>682075.00 m E
2193183.00 m N</t>
  </si>
  <si>
    <t>679382.00 m E
2180761.00 m N</t>
  </si>
  <si>
    <t>693194.00 m E
2169765.00 m N</t>
  </si>
  <si>
    <t>689008.00 m E
2189194.00 m N</t>
  </si>
  <si>
    <t>683269.00 m E
2176525.00 m N</t>
  </si>
  <si>
    <t>683058.88 m E
2176463.89 m N</t>
  </si>
  <si>
    <t>685899.00 m E
2177732.00 m N</t>
  </si>
  <si>
    <t>690610.00 m E
2185128.00 m N</t>
  </si>
  <si>
    <t>696865.00 m E
2187693.00 m N</t>
  </si>
  <si>
    <t>673956.00 m E
2177996.00 m N</t>
  </si>
  <si>
    <t>681768.00 m E
2177579.00 m N</t>
  </si>
  <si>
    <t>684584.00 m E
2178206.00 m N</t>
  </si>
  <si>
    <t xml:space="preserve">MTRO. ARNOLDO CUEVAS SOLORZANO </t>
  </si>
  <si>
    <t xml:space="preserve">ING. OSCAR LUIS HUERTADO VERGARA </t>
  </si>
  <si>
    <t>ARQ. AGUSTÍN ZAIZAR MAGAÑA</t>
  </si>
  <si>
    <t xml:space="preserve">LIC. YOHANA ARRIAGA ALCARAZ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</si>
</sst>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;@"/>
    <numFmt numFmtId="165" formatCode="[$-C0A]d\ &quot;de&quot;\ mmmm\ &quot;de&quot;\ yyyy;@"/>
    <numFmt numFmtId="166" formatCode="#,##0.00_ ;\-#,##0.00\ "/>
    <numFmt numFmtId="167" formatCode="dd/mm/yy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sz val="11"/>
      <name val="Arial Narrow"/>
      <family val="2"/>
    </font>
    <font>
      <sz val="8"/>
      <name val="Arial"/>
      <family val="2"/>
    </font>
    <font>
      <sz val="10"/>
      <name val="Times New Roman"/>
      <family val="1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36"/>
      <name val="Arial"/>
      <family val="2"/>
    </font>
    <font>
      <b/>
      <sz val="10"/>
      <name val="Arial Narrow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name val="Calibri"/>
      <family val="2"/>
      <scheme val="minor"/>
    </font>
    <font>
      <sz val="10"/>
      <color indexed="64"/>
      <name val="Calibri"/>
      <family val="2"/>
      <scheme val="minor"/>
    </font>
    <font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44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</cellStyleXfs>
  <cellXfs count="139">
    <xf numFmtId="0" fontId="0" fillId="0" borderId="0" xfId="0"/>
    <xf numFmtId="0" fontId="2" fillId="2" borderId="0" xfId="1" applyFont="1" applyFill="1" applyAlignment="1">
      <alignment horizontal="center" vertical="center"/>
    </xf>
    <xf numFmtId="0" fontId="2" fillId="2" borderId="0" xfId="1" applyFont="1" applyFill="1"/>
    <xf numFmtId="0" fontId="2" fillId="0" borderId="0" xfId="1" applyFont="1"/>
    <xf numFmtId="0" fontId="3" fillId="2" borderId="0" xfId="1" applyFont="1" applyFill="1" applyAlignment="1">
      <alignment vertical="center"/>
    </xf>
    <xf numFmtId="0" fontId="4" fillId="2" borderId="0" xfId="1" quotePrefix="1" applyFont="1" applyFill="1" applyAlignment="1">
      <alignment horizontal="left" vertical="center" indent="5"/>
    </xf>
    <xf numFmtId="0" fontId="6" fillId="2" borderId="0" xfId="1" applyFont="1" applyFill="1" applyAlignment="1">
      <alignment vertical="center"/>
    </xf>
    <xf numFmtId="0" fontId="7" fillId="2" borderId="0" xfId="1" quotePrefix="1" applyFont="1" applyFill="1" applyAlignment="1">
      <alignment horizontal="left" vertical="center" wrapText="1" indent="5"/>
    </xf>
    <xf numFmtId="0" fontId="2" fillId="0" borderId="0" xfId="1" applyFont="1" applyAlignment="1">
      <alignment vertical="center" wrapText="1"/>
    </xf>
    <xf numFmtId="0" fontId="2" fillId="0" borderId="0" xfId="1" applyFont="1" applyFill="1"/>
    <xf numFmtId="0" fontId="2" fillId="0" borderId="0" xfId="1" applyFont="1" applyAlignment="1">
      <alignment horizontal="center" vertical="center"/>
    </xf>
    <xf numFmtId="0" fontId="1" fillId="2" borderId="0" xfId="1" applyFont="1" applyFill="1"/>
    <xf numFmtId="0" fontId="8" fillId="0" borderId="0" xfId="1" applyFont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4" fontId="13" fillId="2" borderId="0" xfId="0" applyNumberFormat="1" applyFont="1" applyFill="1" applyBorder="1" applyAlignment="1">
      <alignment horizontal="center" vertical="center"/>
    </xf>
    <xf numFmtId="3" fontId="8" fillId="0" borderId="0" xfId="1" applyNumberFormat="1" applyFont="1" applyFill="1" applyBorder="1" applyAlignment="1" applyProtection="1">
      <alignment horizontal="center" vertical="center" wrapText="1"/>
    </xf>
    <xf numFmtId="4" fontId="2" fillId="0" borderId="0" xfId="1" applyNumberFormat="1" applyFont="1" applyFill="1" applyBorder="1" applyAlignment="1" applyProtection="1">
      <alignment horizontal="left" vertical="center" wrapText="1"/>
      <protection hidden="1"/>
    </xf>
    <xf numFmtId="4" fontId="2" fillId="0" borderId="0" xfId="1" applyNumberFormat="1" applyFont="1" applyFill="1" applyBorder="1" applyAlignment="1" applyProtection="1">
      <alignment horizontal="right" vertical="center" wrapText="1"/>
      <protection locked="0"/>
    </xf>
    <xf numFmtId="164" fontId="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1" applyFont="1" applyFill="1" applyBorder="1"/>
    <xf numFmtId="4" fontId="2" fillId="0" borderId="0" xfId="1" applyNumberFormat="1" applyFont="1" applyFill="1" applyBorder="1" applyAlignment="1" applyProtection="1">
      <alignment horizontal="right" vertical="center" wrapText="1"/>
    </xf>
    <xf numFmtId="0" fontId="2" fillId="0" borderId="0" xfId="1" applyFont="1" applyFill="1" applyAlignment="1">
      <alignment horizontal="center" vertical="center"/>
    </xf>
    <xf numFmtId="0" fontId="1" fillId="2" borderId="7" xfId="1" applyFont="1" applyFill="1" applyBorder="1" applyAlignment="1"/>
    <xf numFmtId="0" fontId="2" fillId="0" borderId="3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1" fillId="2" borderId="0" xfId="1" applyFont="1" applyFill="1" applyBorder="1" applyAlignment="1"/>
    <xf numFmtId="0" fontId="2" fillId="0" borderId="0" xfId="1" applyFont="1" applyBorder="1"/>
    <xf numFmtId="4" fontId="2" fillId="0" borderId="1" xfId="1" applyNumberFormat="1" applyFont="1" applyFill="1" applyBorder="1" applyAlignment="1" applyProtection="1">
      <alignment horizontal="left" vertical="center" wrapText="1"/>
      <protection hidden="1"/>
    </xf>
    <xf numFmtId="4" fontId="2" fillId="0" borderId="1" xfId="1" applyNumberFormat="1" applyFont="1" applyFill="1" applyBorder="1" applyAlignment="1" applyProtection="1">
      <alignment horizontal="right" vertical="center" wrapText="1"/>
      <protection locked="0"/>
    </xf>
    <xf numFmtId="4" fontId="2" fillId="3" borderId="1" xfId="1" applyNumberFormat="1" applyFont="1" applyFill="1" applyBorder="1" applyAlignment="1" applyProtection="1">
      <alignment horizontal="right" vertical="center" wrapText="1"/>
    </xf>
    <xf numFmtId="164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3" fontId="8" fillId="0" borderId="9" xfId="1" applyNumberFormat="1" applyFont="1" applyFill="1" applyBorder="1" applyAlignment="1" applyProtection="1">
      <alignment horizontal="center" vertical="center" wrapText="1"/>
    </xf>
    <xf numFmtId="0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3" fontId="8" fillId="0" borderId="10" xfId="1" applyNumberFormat="1" applyFont="1" applyFill="1" applyBorder="1" applyAlignment="1" applyProtection="1">
      <alignment horizontal="center" vertical="center" wrapText="1"/>
    </xf>
    <xf numFmtId="4" fontId="2" fillId="0" borderId="11" xfId="1" applyNumberFormat="1" applyFont="1" applyFill="1" applyBorder="1" applyAlignment="1" applyProtection="1">
      <alignment horizontal="left" vertical="center" wrapText="1"/>
      <protection hidden="1"/>
    </xf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4" fontId="2" fillId="3" borderId="11" xfId="1" applyNumberFormat="1" applyFont="1" applyFill="1" applyBorder="1" applyAlignment="1" applyProtection="1">
      <alignment horizontal="right" vertical="center" wrapText="1"/>
    </xf>
    <xf numFmtId="164" fontId="2" fillId="0" borderId="1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2" xfId="1" applyNumberFormat="1" applyFont="1" applyFill="1" applyBorder="1" applyAlignment="1" applyProtection="1">
      <alignment horizontal="center" vertical="center" wrapText="1"/>
      <protection locked="0"/>
    </xf>
    <xf numFmtId="3" fontId="8" fillId="0" borderId="4" xfId="1" applyNumberFormat="1" applyFont="1" applyFill="1" applyBorder="1" applyAlignment="1" applyProtection="1">
      <alignment horizontal="center" vertical="center" wrapText="1"/>
    </xf>
    <xf numFmtId="4" fontId="2" fillId="0" borderId="2" xfId="1" applyNumberFormat="1" applyFont="1" applyFill="1" applyBorder="1" applyAlignment="1" applyProtection="1">
      <alignment horizontal="left" vertical="center" wrapText="1"/>
      <protection hidden="1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4" fontId="2" fillId="0" borderId="2" xfId="1" applyNumberFormat="1" applyFont="1" applyFill="1" applyBorder="1" applyAlignment="1" applyProtection="1">
      <alignment horizontal="right" vertical="center" wrapText="1"/>
      <protection locked="0"/>
    </xf>
    <xf numFmtId="0" fontId="8" fillId="4" borderId="8" xfId="1" quotePrefix="1" applyFont="1" applyFill="1" applyBorder="1" applyAlignment="1">
      <alignment horizontal="center" vertical="center" wrapText="1"/>
    </xf>
    <xf numFmtId="4" fontId="2" fillId="3" borderId="2" xfId="1" applyNumberFormat="1" applyFont="1" applyFill="1" applyBorder="1" applyAlignment="1" applyProtection="1">
      <alignment horizontal="right" vertical="center" wrapText="1"/>
    </xf>
    <xf numFmtId="164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5" xfId="1" applyNumberFormat="1" applyFont="1" applyFill="1" applyBorder="1" applyAlignment="1" applyProtection="1">
      <alignment horizontal="center" vertical="center" wrapText="1"/>
      <protection locked="0"/>
    </xf>
    <xf numFmtId="166" fontId="2" fillId="2" borderId="1" xfId="1" applyNumberFormat="1" applyFont="1" applyFill="1" applyBorder="1" applyAlignment="1">
      <alignment vertical="center" wrapText="1"/>
    </xf>
    <xf numFmtId="7" fontId="10" fillId="2" borderId="1" xfId="1" applyNumberFormat="1" applyFont="1" applyFill="1" applyBorder="1" applyAlignment="1">
      <alignment vertical="center"/>
    </xf>
    <xf numFmtId="166" fontId="10" fillId="2" borderId="1" xfId="1" applyNumberFormat="1" applyFont="1" applyFill="1" applyBorder="1" applyAlignment="1">
      <alignment vertical="center" wrapText="1"/>
    </xf>
    <xf numFmtId="0" fontId="10" fillId="2" borderId="1" xfId="1" applyFont="1" applyFill="1" applyBorder="1" applyAlignment="1">
      <alignment horizontal="left" vertical="center" wrapText="1"/>
    </xf>
    <xf numFmtId="166" fontId="10" fillId="2" borderId="1" xfId="1" applyNumberFormat="1" applyFont="1" applyFill="1" applyBorder="1" applyAlignment="1">
      <alignment vertical="center"/>
    </xf>
    <xf numFmtId="167" fontId="10" fillId="2" borderId="1" xfId="1" applyNumberFormat="1" applyFont="1" applyFill="1" applyBorder="1" applyAlignment="1">
      <alignment vertical="center"/>
    </xf>
    <xf numFmtId="9" fontId="10" fillId="2" borderId="1" xfId="1" applyNumberFormat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16" fillId="2" borderId="1" xfId="1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vertical="center" wrapText="1"/>
    </xf>
    <xf numFmtId="0" fontId="18" fillId="2" borderId="1" xfId="1" applyFont="1" applyFill="1" applyBorder="1" applyAlignment="1">
      <alignment vertical="center" wrapText="1"/>
    </xf>
    <xf numFmtId="0" fontId="10" fillId="2" borderId="1" xfId="1" applyFont="1" applyFill="1" applyBorder="1" applyAlignment="1">
      <alignment horizontal="center" vertical="center" wrapText="1"/>
    </xf>
    <xf numFmtId="166" fontId="18" fillId="2" borderId="1" xfId="2" applyNumberFormat="1" applyFont="1" applyFill="1" applyBorder="1" applyAlignment="1">
      <alignment horizontal="center" vertical="center" wrapText="1"/>
    </xf>
    <xf numFmtId="43" fontId="10" fillId="2" borderId="1" xfId="3" applyFont="1" applyFill="1" applyBorder="1" applyAlignment="1">
      <alignment vertical="center" wrapText="1"/>
    </xf>
    <xf numFmtId="43" fontId="18" fillId="2" borderId="1" xfId="3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vertical="center" wrapText="1"/>
    </xf>
    <xf numFmtId="166" fontId="10" fillId="0" borderId="1" xfId="1" applyNumberFormat="1" applyFont="1" applyFill="1" applyBorder="1" applyAlignment="1">
      <alignment vertical="center" wrapText="1"/>
    </xf>
    <xf numFmtId="166" fontId="10" fillId="0" borderId="1" xfId="1" applyNumberFormat="1" applyFont="1" applyFill="1" applyBorder="1" applyAlignment="1">
      <alignment vertical="center"/>
    </xf>
    <xf numFmtId="0" fontId="1" fillId="0" borderId="0" xfId="1" applyAlignment="1">
      <alignment vertical="center"/>
    </xf>
    <xf numFmtId="0" fontId="4" fillId="2" borderId="0" xfId="1" quotePrefix="1" applyFont="1" applyFill="1" applyAlignment="1">
      <alignment horizontal="left" vertical="center"/>
    </xf>
    <xf numFmtId="0" fontId="2" fillId="2" borderId="0" xfId="1" applyFont="1" applyFill="1" applyAlignment="1">
      <alignment vertical="center"/>
    </xf>
    <xf numFmtId="0" fontId="7" fillId="2" borderId="0" xfId="1" quotePrefix="1" applyFont="1" applyFill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49" fontId="19" fillId="0" borderId="1" xfId="0" applyNumberFormat="1" applyFont="1" applyBorder="1" applyAlignment="1">
      <alignment horizontal="left" vertical="center" wrapText="1"/>
    </xf>
    <xf numFmtId="14" fontId="10" fillId="2" borderId="1" xfId="1" applyNumberFormat="1" applyFont="1" applyFill="1" applyBorder="1" applyAlignment="1">
      <alignment vertical="center"/>
    </xf>
    <xf numFmtId="0" fontId="19" fillId="0" borderId="33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/>
    </xf>
    <xf numFmtId="0" fontId="1" fillId="2" borderId="0" xfId="1" applyFont="1" applyFill="1" applyAlignment="1">
      <alignment vertical="center"/>
    </xf>
    <xf numFmtId="7" fontId="1" fillId="2" borderId="0" xfId="1" applyNumberFormat="1" applyFont="1" applyFill="1" applyAlignment="1">
      <alignment vertical="center"/>
    </xf>
    <xf numFmtId="166" fontId="1" fillId="2" borderId="0" xfId="1" applyNumberFormat="1" applyFont="1" applyFill="1" applyAlignment="1">
      <alignment vertical="center"/>
    </xf>
    <xf numFmtId="0" fontId="1" fillId="2" borderId="0" xfId="1" applyFont="1" applyFill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44" fontId="19" fillId="0" borderId="1" xfId="4" applyFont="1" applyBorder="1" applyAlignment="1">
      <alignment vertical="center"/>
    </xf>
    <xf numFmtId="44" fontId="19" fillId="0" borderId="1" xfId="4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166" fontId="10" fillId="2" borderId="1" xfId="1" applyNumberFormat="1" applyFont="1" applyFill="1" applyBorder="1" applyAlignment="1">
      <alignment horizontal="center" vertical="center" wrapText="1"/>
    </xf>
    <xf numFmtId="166" fontId="21" fillId="2" borderId="1" xfId="1" applyNumberFormat="1" applyFont="1" applyFill="1" applyBorder="1" applyAlignment="1">
      <alignment vertical="center"/>
    </xf>
    <xf numFmtId="0" fontId="22" fillId="0" borderId="0" xfId="1" applyFont="1" applyAlignment="1">
      <alignment vertical="center"/>
    </xf>
    <xf numFmtId="0" fontId="23" fillId="2" borderId="1" xfId="1" applyFont="1" applyFill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/>
    </xf>
    <xf numFmtId="0" fontId="9" fillId="4" borderId="1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/>
    </xf>
    <xf numFmtId="43" fontId="12" fillId="2" borderId="0" xfId="0" applyNumberFormat="1" applyFont="1" applyFill="1" applyBorder="1" applyAlignment="1">
      <alignment horizontal="center" vertical="center"/>
    </xf>
    <xf numFmtId="4" fontId="13" fillId="2" borderId="0" xfId="0" applyNumberFormat="1" applyFont="1" applyFill="1" applyBorder="1" applyAlignment="1">
      <alignment horizontal="center" vertical="center"/>
    </xf>
    <xf numFmtId="165" fontId="9" fillId="4" borderId="1" xfId="1" applyNumberFormat="1" applyFont="1" applyFill="1" applyBorder="1" applyAlignment="1">
      <alignment horizontal="center" vertical="center" wrapText="1"/>
    </xf>
    <xf numFmtId="15" fontId="9" fillId="4" borderId="1" xfId="1" applyNumberFormat="1" applyFont="1" applyFill="1" applyBorder="1" applyAlignment="1">
      <alignment horizontal="center" vertical="center" wrapText="1"/>
    </xf>
    <xf numFmtId="0" fontId="9" fillId="4" borderId="32" xfId="1" quotePrefix="1" applyFont="1" applyFill="1" applyBorder="1" applyAlignment="1">
      <alignment horizontal="center" vertical="center" wrapText="1"/>
    </xf>
    <xf numFmtId="0" fontId="9" fillId="4" borderId="33" xfId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/>
    </xf>
    <xf numFmtId="0" fontId="15" fillId="4" borderId="1" xfId="1" applyFont="1" applyFill="1" applyBorder="1" applyAlignment="1">
      <alignment horizontal="center" vertical="center" wrapText="1"/>
    </xf>
    <xf numFmtId="0" fontId="5" fillId="4" borderId="23" xfId="1" applyFont="1" applyFill="1" applyBorder="1" applyAlignment="1">
      <alignment horizontal="center" vertical="center"/>
    </xf>
    <xf numFmtId="0" fontId="5" fillId="4" borderId="25" xfId="1" applyFont="1" applyFill="1" applyBorder="1" applyAlignment="1">
      <alignment horizontal="center" vertical="center"/>
    </xf>
    <xf numFmtId="0" fontId="1" fillId="2" borderId="16" xfId="1" quotePrefix="1" applyFont="1" applyFill="1" applyBorder="1" applyAlignment="1" applyProtection="1">
      <alignment horizontal="center" vertical="center"/>
      <protection locked="0"/>
    </xf>
    <xf numFmtId="0" fontId="1" fillId="2" borderId="21" xfId="1" quotePrefix="1" applyFont="1" applyFill="1" applyBorder="1" applyAlignment="1" applyProtection="1">
      <alignment horizontal="center" vertical="center"/>
      <protection locked="0"/>
    </xf>
    <xf numFmtId="0" fontId="1" fillId="2" borderId="22" xfId="1" quotePrefix="1" applyFont="1" applyFill="1" applyBorder="1" applyAlignment="1" applyProtection="1">
      <alignment horizontal="center" vertical="center"/>
      <protection locked="0"/>
    </xf>
    <xf numFmtId="0" fontId="14" fillId="2" borderId="0" xfId="1" applyFont="1" applyFill="1" applyAlignment="1">
      <alignment horizontal="center" vertical="center"/>
    </xf>
    <xf numFmtId="0" fontId="3" fillId="4" borderId="1" xfId="1" quotePrefix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textRotation="90" wrapText="1"/>
    </xf>
    <xf numFmtId="0" fontId="14" fillId="2" borderId="0" xfId="1" applyFont="1" applyFill="1" applyAlignment="1">
      <alignment horizontal="center"/>
    </xf>
    <xf numFmtId="0" fontId="8" fillId="4" borderId="18" xfId="1" quotePrefix="1" applyFont="1" applyFill="1" applyBorder="1" applyAlignment="1">
      <alignment horizontal="center" vertical="center" wrapText="1"/>
    </xf>
    <xf numFmtId="0" fontId="8" fillId="4" borderId="29" xfId="1" quotePrefix="1" applyFont="1" applyFill="1" applyBorder="1" applyAlignment="1">
      <alignment horizontal="center" vertical="center" wrapText="1"/>
    </xf>
    <xf numFmtId="0" fontId="8" fillId="4" borderId="19" xfId="1" quotePrefix="1" applyFont="1" applyFill="1" applyBorder="1" applyAlignment="1">
      <alignment horizontal="center" vertical="center" wrapText="1"/>
    </xf>
    <xf numFmtId="0" fontId="8" fillId="4" borderId="24" xfId="1" quotePrefix="1" applyFont="1" applyFill="1" applyBorder="1" applyAlignment="1">
      <alignment horizontal="center" vertical="center" wrapText="1"/>
    </xf>
    <xf numFmtId="0" fontId="8" fillId="4" borderId="14" xfId="1" quotePrefix="1" applyFont="1" applyFill="1" applyBorder="1" applyAlignment="1">
      <alignment horizontal="center" vertical="center" wrapText="1"/>
    </xf>
    <xf numFmtId="0" fontId="8" fillId="4" borderId="15" xfId="1" quotePrefix="1" applyFont="1" applyFill="1" applyBorder="1" applyAlignment="1">
      <alignment horizontal="center" vertical="center" wrapText="1"/>
    </xf>
    <xf numFmtId="0" fontId="5" fillId="4" borderId="16" xfId="1" applyFont="1" applyFill="1" applyBorder="1" applyAlignment="1">
      <alignment horizontal="center" vertical="center"/>
    </xf>
    <xf numFmtId="0" fontId="5" fillId="4" borderId="31" xfId="1" applyFont="1" applyFill="1" applyBorder="1" applyAlignment="1">
      <alignment horizontal="center" vertical="center"/>
    </xf>
    <xf numFmtId="0" fontId="1" fillId="2" borderId="16" xfId="1" quotePrefix="1" applyFont="1" applyFill="1" applyBorder="1" applyAlignment="1" applyProtection="1">
      <alignment horizontal="justify" vertical="center"/>
      <protection locked="0"/>
    </xf>
    <xf numFmtId="0" fontId="1" fillId="2" borderId="21" xfId="1" quotePrefix="1" applyFont="1" applyFill="1" applyBorder="1" applyAlignment="1" applyProtection="1">
      <alignment horizontal="justify" vertical="center"/>
      <protection locked="0"/>
    </xf>
    <xf numFmtId="0" fontId="1" fillId="2" borderId="22" xfId="1" quotePrefix="1" applyFont="1" applyFill="1" applyBorder="1" applyAlignment="1" applyProtection="1">
      <alignment horizontal="justify" vertical="center"/>
      <protection locked="0"/>
    </xf>
    <xf numFmtId="0" fontId="3" fillId="4" borderId="23" xfId="1" quotePrefix="1" applyFont="1" applyFill="1" applyBorder="1" applyAlignment="1">
      <alignment horizontal="center" vertical="center" wrapText="1"/>
    </xf>
    <xf numFmtId="0" fontId="3" fillId="4" borderId="30" xfId="1" quotePrefix="1" applyFont="1" applyFill="1" applyBorder="1" applyAlignment="1">
      <alignment horizontal="center" vertical="center" wrapText="1"/>
    </xf>
    <xf numFmtId="0" fontId="3" fillId="4" borderId="25" xfId="1" quotePrefix="1" applyFont="1" applyFill="1" applyBorder="1" applyAlignment="1">
      <alignment horizontal="center" vertical="center" wrapText="1"/>
    </xf>
    <xf numFmtId="0" fontId="8" fillId="4" borderId="20" xfId="1" quotePrefix="1" applyFont="1" applyFill="1" applyBorder="1" applyAlignment="1">
      <alignment horizontal="center" vertical="center" textRotation="90" wrapText="1"/>
    </xf>
    <xf numFmtId="0" fontId="8" fillId="4" borderId="15" xfId="1" quotePrefix="1" applyFont="1" applyFill="1" applyBorder="1" applyAlignment="1">
      <alignment horizontal="center" vertical="center" textRotation="90" wrapText="1"/>
    </xf>
    <xf numFmtId="0" fontId="8" fillId="4" borderId="26" xfId="1" quotePrefix="1" applyFont="1" applyFill="1" applyBorder="1" applyAlignment="1">
      <alignment horizontal="center" vertical="center" wrapText="1"/>
    </xf>
    <xf numFmtId="0" fontId="8" fillId="4" borderId="20" xfId="1" quotePrefix="1" applyFont="1" applyFill="1" applyBorder="1" applyAlignment="1">
      <alignment horizontal="center" vertical="center" wrapText="1"/>
    </xf>
    <xf numFmtId="0" fontId="8" fillId="4" borderId="17" xfId="1" quotePrefix="1" applyFont="1" applyFill="1" applyBorder="1" applyAlignment="1">
      <alignment horizontal="center" vertical="center" wrapText="1"/>
    </xf>
    <xf numFmtId="0" fontId="8" fillId="4" borderId="27" xfId="1" quotePrefix="1" applyFont="1" applyFill="1" applyBorder="1" applyAlignment="1">
      <alignment horizontal="center" vertical="center" wrapText="1"/>
    </xf>
    <xf numFmtId="0" fontId="8" fillId="4" borderId="28" xfId="1" quotePrefix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167" fontId="10" fillId="2" borderId="1" xfId="1" applyNumberFormat="1" applyFont="1" applyFill="1" applyBorder="1" applyAlignment="1">
      <alignment horizontal="center" vertical="center"/>
    </xf>
  </cellXfs>
  <cellStyles count="5">
    <cellStyle name="Millares" xfId="3" builtinId="3"/>
    <cellStyle name="Moneda" xfId="4" builtinId="4"/>
    <cellStyle name="Moned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219073</xdr:colOff>
      <xdr:row>0</xdr:row>
      <xdr:rowOff>95251</xdr:rowOff>
    </xdr:from>
    <xdr:to>
      <xdr:col>3</xdr:col>
      <xdr:colOff>142875</xdr:colOff>
      <xdr:row>3</xdr:row>
      <xdr:rowOff>123826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3" y="95251"/>
          <a:ext cx="2771777" cy="1143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200558</xdr:colOff>
      <xdr:row>0</xdr:row>
      <xdr:rowOff>142876</xdr:rowOff>
    </xdr:from>
    <xdr:to>
      <xdr:col>1</xdr:col>
      <xdr:colOff>2638425</xdr:colOff>
      <xdr:row>3</xdr:row>
      <xdr:rowOff>95251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558" y="142876"/>
          <a:ext cx="2761717" cy="1066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7\Users\arturo.alvarez\AppData\Local\Temp\Temp1_RV__ANEXOS_FORTAFIN_2017_y_cartera_de_proyectos_.zip\Anexo%206,%207%20Y%2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 6"/>
      <sheetName val="Anexo 6A"/>
      <sheetName val="Anexo 6B"/>
      <sheetName val="Anexo 7"/>
      <sheetName val="Anexo 8"/>
      <sheetName val="Datos"/>
    </sheetNames>
    <sheetDataSet>
      <sheetData sheetId="0"/>
      <sheetData sheetId="1"/>
      <sheetData sheetId="2"/>
      <sheetData sheetId="3"/>
      <sheetData sheetId="4"/>
      <sheetData sheetId="5">
        <row r="2">
          <cell r="F2" t="str">
            <v>Opera</v>
          </cell>
        </row>
        <row r="3">
          <cell r="F3" t="str">
            <v>No opera</v>
          </cell>
        </row>
        <row r="4">
          <cell r="F4" t="str">
            <v>Opera con deficiencias</v>
          </cell>
        </row>
        <row r="5">
          <cell r="F5" t="str">
            <v>Obra por etapas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"/>
  <sheetViews>
    <sheetView tabSelected="1" topLeftCell="A25" workbookViewId="0">
      <selection activeCell="A27" sqref="A27"/>
    </sheetView>
  </sheetViews>
  <sheetFormatPr baseColWidth="10" defaultColWidth="11.42578125" defaultRowHeight="12.75" x14ac:dyDescent="0.25"/>
  <cols>
    <col min="1" max="1" width="4.7109375" style="71" customWidth="1"/>
    <col min="2" max="2" width="24.7109375" style="71" customWidth="1"/>
    <col min="3" max="3" width="13.28515625" style="71" customWidth="1"/>
    <col min="4" max="4" width="13" style="71" customWidth="1"/>
    <col min="5" max="5" width="14.28515625" style="71" customWidth="1"/>
    <col min="6" max="6" width="11.28515625" style="71" customWidth="1"/>
    <col min="7" max="7" width="10.7109375" style="71" customWidth="1"/>
    <col min="8" max="8" width="11.5703125" style="71" customWidth="1"/>
    <col min="9" max="9" width="11.42578125" style="71" customWidth="1"/>
    <col min="10" max="10" width="18.42578125" style="71" customWidth="1"/>
    <col min="11" max="11" width="12.7109375" style="71" customWidth="1"/>
    <col min="12" max="12" width="14" style="71" customWidth="1"/>
    <col min="13" max="13" width="20.7109375" style="71" customWidth="1"/>
    <col min="14" max="14" width="13.7109375" style="71" customWidth="1"/>
    <col min="15" max="15" width="14.5703125" style="71" customWidth="1"/>
    <col min="16" max="16" width="13.140625" style="71" customWidth="1"/>
    <col min="17" max="17" width="11.85546875" style="71" customWidth="1"/>
    <col min="18" max="18" width="11.140625" style="71" customWidth="1"/>
    <col min="19" max="20" width="10.5703125" style="71" customWidth="1"/>
    <col min="21" max="22" width="10" style="71" customWidth="1"/>
    <col min="23" max="24" width="6.7109375" style="71" customWidth="1"/>
    <col min="25" max="25" width="13.140625" style="71" customWidth="1"/>
    <col min="26" max="26" width="19.7109375" style="71" customWidth="1"/>
    <col min="27" max="16384" width="11.42578125" style="71"/>
  </cols>
  <sheetData>
    <row r="1" spans="1:26" ht="40.5" customHeight="1" x14ac:dyDescent="0.25">
      <c r="A1" s="111" t="s">
        <v>26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</row>
    <row r="2" spans="1:26" ht="16.5" customHeight="1" thickBot="1" x14ac:dyDescent="0.3">
      <c r="A2" s="4"/>
      <c r="B2" s="72"/>
      <c r="C2" s="72"/>
      <c r="D2" s="10"/>
      <c r="E2" s="10"/>
      <c r="F2" s="10"/>
      <c r="G2" s="60"/>
      <c r="H2" s="60"/>
      <c r="I2" s="60"/>
      <c r="J2" s="60"/>
      <c r="K2" s="73"/>
      <c r="L2" s="73"/>
    </row>
    <row r="3" spans="1:26" ht="30.75" customHeight="1" thickTop="1" thickBot="1" x14ac:dyDescent="0.3">
      <c r="A3" s="6"/>
      <c r="B3" s="74"/>
      <c r="C3" s="74"/>
      <c r="F3" s="106" t="s">
        <v>6</v>
      </c>
      <c r="G3" s="107"/>
      <c r="H3" s="108" t="s">
        <v>62</v>
      </c>
      <c r="I3" s="109"/>
      <c r="J3" s="109"/>
      <c r="K3" s="109"/>
      <c r="L3" s="110"/>
    </row>
    <row r="4" spans="1:26" ht="20.25" customHeight="1" thickTop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73"/>
      <c r="L4" s="73"/>
    </row>
    <row r="5" spans="1:26" ht="15" customHeight="1" x14ac:dyDescent="0.25">
      <c r="A5" s="112" t="s">
        <v>105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</row>
    <row r="6" spans="1:26" ht="27" customHeight="1" x14ac:dyDescent="0.25">
      <c r="A6" s="113" t="s">
        <v>0</v>
      </c>
      <c r="B6" s="95" t="s">
        <v>12</v>
      </c>
      <c r="C6" s="101" t="s">
        <v>61</v>
      </c>
      <c r="D6" s="95" t="s">
        <v>38</v>
      </c>
      <c r="E6" s="95" t="s">
        <v>8</v>
      </c>
      <c r="F6" s="95"/>
      <c r="G6" s="95" t="s">
        <v>104</v>
      </c>
      <c r="H6" s="95"/>
      <c r="I6" s="95"/>
      <c r="J6" s="95" t="s">
        <v>44</v>
      </c>
      <c r="K6" s="95" t="s">
        <v>3</v>
      </c>
      <c r="L6" s="95"/>
      <c r="M6" s="95" t="s">
        <v>47</v>
      </c>
      <c r="N6" s="95" t="s">
        <v>7</v>
      </c>
      <c r="O6" s="95"/>
      <c r="P6" s="95"/>
      <c r="Q6" s="105" t="s">
        <v>50</v>
      </c>
      <c r="R6" s="95" t="s">
        <v>51</v>
      </c>
      <c r="S6" s="95" t="s">
        <v>4</v>
      </c>
      <c r="T6" s="95"/>
      <c r="U6" s="95"/>
      <c r="V6" s="95"/>
      <c r="W6" s="105" t="s">
        <v>13</v>
      </c>
      <c r="X6" s="105"/>
      <c r="Y6" s="95" t="s">
        <v>58</v>
      </c>
      <c r="Z6" s="95" t="s">
        <v>59</v>
      </c>
    </row>
    <row r="7" spans="1:26" s="12" customFormat="1" ht="17.25" customHeight="1" x14ac:dyDescent="0.25">
      <c r="A7" s="113"/>
      <c r="B7" s="95"/>
      <c r="C7" s="102"/>
      <c r="D7" s="95"/>
      <c r="E7" s="95" t="s">
        <v>39</v>
      </c>
      <c r="F7" s="105" t="s">
        <v>40</v>
      </c>
      <c r="G7" s="95"/>
      <c r="H7" s="95"/>
      <c r="I7" s="95"/>
      <c r="J7" s="95"/>
      <c r="K7" s="95"/>
      <c r="L7" s="95"/>
      <c r="M7" s="95"/>
      <c r="N7" s="95" t="s">
        <v>48</v>
      </c>
      <c r="O7" s="99" t="s">
        <v>109</v>
      </c>
      <c r="P7" s="100" t="s">
        <v>49</v>
      </c>
      <c r="Q7" s="105"/>
      <c r="R7" s="95"/>
      <c r="S7" s="95" t="s">
        <v>10</v>
      </c>
      <c r="T7" s="95"/>
      <c r="U7" s="95" t="s">
        <v>9</v>
      </c>
      <c r="V7" s="95"/>
      <c r="W7" s="95" t="s">
        <v>56</v>
      </c>
      <c r="X7" s="95" t="s">
        <v>57</v>
      </c>
      <c r="Y7" s="95"/>
      <c r="Z7" s="95"/>
    </row>
    <row r="8" spans="1:26" s="12" customFormat="1" ht="34.5" customHeight="1" x14ac:dyDescent="0.25">
      <c r="A8" s="113"/>
      <c r="B8" s="95"/>
      <c r="C8" s="103"/>
      <c r="D8" s="95"/>
      <c r="E8" s="95"/>
      <c r="F8" s="105"/>
      <c r="G8" s="68" t="s">
        <v>41</v>
      </c>
      <c r="H8" s="68" t="s">
        <v>42</v>
      </c>
      <c r="I8" s="68" t="s">
        <v>43</v>
      </c>
      <c r="J8" s="95"/>
      <c r="K8" s="68" t="s">
        <v>45</v>
      </c>
      <c r="L8" s="68" t="s">
        <v>46</v>
      </c>
      <c r="M8" s="95"/>
      <c r="N8" s="95"/>
      <c r="O8" s="99"/>
      <c r="P8" s="95"/>
      <c r="Q8" s="105"/>
      <c r="R8" s="95"/>
      <c r="S8" s="68" t="s">
        <v>52</v>
      </c>
      <c r="T8" s="68" t="s">
        <v>53</v>
      </c>
      <c r="U8" s="68" t="s">
        <v>54</v>
      </c>
      <c r="V8" s="68" t="s">
        <v>55</v>
      </c>
      <c r="W8" s="95"/>
      <c r="X8" s="95"/>
      <c r="Y8" s="95"/>
      <c r="Z8" s="95"/>
    </row>
    <row r="9" spans="1:26" s="10" customFormat="1" ht="48.75" customHeight="1" x14ac:dyDescent="0.25">
      <c r="A9" s="61">
        <v>1</v>
      </c>
      <c r="B9" s="75" t="s">
        <v>75</v>
      </c>
      <c r="C9" s="88" t="s">
        <v>106</v>
      </c>
      <c r="D9" s="62" t="s">
        <v>72</v>
      </c>
      <c r="E9" s="75" t="s">
        <v>73</v>
      </c>
      <c r="F9" s="62" t="s">
        <v>117</v>
      </c>
      <c r="G9" s="90" t="s">
        <v>108</v>
      </c>
      <c r="H9" s="90" t="s">
        <v>108</v>
      </c>
      <c r="I9" s="90" t="s">
        <v>108</v>
      </c>
      <c r="J9" s="69" t="s">
        <v>21</v>
      </c>
      <c r="K9" s="52">
        <f>L9/1.16</f>
        <v>1005605.5603448276</v>
      </c>
      <c r="L9" s="85">
        <v>1166502.45</v>
      </c>
      <c r="M9" s="54" t="s">
        <v>69</v>
      </c>
      <c r="N9" s="66">
        <f>O9+P9</f>
        <v>1166502.45</v>
      </c>
      <c r="O9" s="66">
        <v>1166502.45</v>
      </c>
      <c r="P9" s="62">
        <v>0</v>
      </c>
      <c r="Q9" s="55">
        <v>2</v>
      </c>
      <c r="R9" s="55" t="s">
        <v>108</v>
      </c>
      <c r="S9" s="56">
        <v>44627</v>
      </c>
      <c r="T9" s="56">
        <v>44651</v>
      </c>
      <c r="U9" s="138" t="s">
        <v>108</v>
      </c>
      <c r="V9" s="138" t="s">
        <v>108</v>
      </c>
      <c r="W9" s="57">
        <v>1</v>
      </c>
      <c r="X9" s="57">
        <v>1</v>
      </c>
      <c r="Y9" s="57" t="s">
        <v>64</v>
      </c>
      <c r="Z9" s="55"/>
    </row>
    <row r="10" spans="1:26" s="10" customFormat="1" ht="42.75" customHeight="1" x14ac:dyDescent="0.25">
      <c r="A10" s="61">
        <v>2</v>
      </c>
      <c r="B10" s="75" t="s">
        <v>76</v>
      </c>
      <c r="C10" s="88" t="s">
        <v>106</v>
      </c>
      <c r="D10" s="62" t="s">
        <v>72</v>
      </c>
      <c r="E10" s="75" t="s">
        <v>92</v>
      </c>
      <c r="F10" s="63" t="s">
        <v>118</v>
      </c>
      <c r="G10" s="90" t="s">
        <v>108</v>
      </c>
      <c r="H10" s="90" t="s">
        <v>108</v>
      </c>
      <c r="I10" s="90" t="s">
        <v>108</v>
      </c>
      <c r="J10" s="69" t="s">
        <v>21</v>
      </c>
      <c r="K10" s="52">
        <f t="shared" ref="K10:K34" si="0">L10/1.16</f>
        <v>231859.75862068968</v>
      </c>
      <c r="L10" s="85">
        <v>268957.32</v>
      </c>
      <c r="M10" s="64" t="s">
        <v>110</v>
      </c>
      <c r="N10" s="66">
        <f t="shared" ref="N10:N36" si="1">O10+P10</f>
        <v>268957.32</v>
      </c>
      <c r="O10" s="66">
        <v>268957.32</v>
      </c>
      <c r="P10" s="62">
        <v>0</v>
      </c>
      <c r="Q10" s="55">
        <v>2</v>
      </c>
      <c r="R10" s="55" t="s">
        <v>108</v>
      </c>
      <c r="S10" s="56">
        <v>44606</v>
      </c>
      <c r="T10" s="56">
        <v>44624</v>
      </c>
      <c r="U10" s="138" t="s">
        <v>108</v>
      </c>
      <c r="V10" s="138" t="s">
        <v>108</v>
      </c>
      <c r="W10" s="57">
        <v>1</v>
      </c>
      <c r="X10" s="57">
        <v>1</v>
      </c>
      <c r="Y10" s="57" t="s">
        <v>64</v>
      </c>
      <c r="Z10" s="55"/>
    </row>
    <row r="11" spans="1:26" ht="35.1" customHeight="1" x14ac:dyDescent="0.25">
      <c r="A11" s="61">
        <v>3</v>
      </c>
      <c r="B11" s="75" t="s">
        <v>77</v>
      </c>
      <c r="C11" s="88" t="s">
        <v>106</v>
      </c>
      <c r="D11" s="62" t="s">
        <v>72</v>
      </c>
      <c r="E11" s="75" t="s">
        <v>70</v>
      </c>
      <c r="F11" s="63" t="s">
        <v>119</v>
      </c>
      <c r="G11" s="90" t="s">
        <v>108</v>
      </c>
      <c r="H11" s="90" t="s">
        <v>108</v>
      </c>
      <c r="I11" s="90" t="s">
        <v>108</v>
      </c>
      <c r="J11" s="70" t="s">
        <v>21</v>
      </c>
      <c r="K11" s="52">
        <f t="shared" si="0"/>
        <v>85403.43965517242</v>
      </c>
      <c r="L11" s="85">
        <v>99067.99</v>
      </c>
      <c r="M11" s="64" t="s">
        <v>111</v>
      </c>
      <c r="N11" s="66">
        <f t="shared" si="1"/>
        <v>99067.99</v>
      </c>
      <c r="O11" s="66">
        <v>99067.99</v>
      </c>
      <c r="P11" s="62">
        <v>0</v>
      </c>
      <c r="Q11" s="55">
        <v>2</v>
      </c>
      <c r="R11" s="55" t="s">
        <v>108</v>
      </c>
      <c r="S11" s="56">
        <v>44788</v>
      </c>
      <c r="T11" s="56">
        <v>44809</v>
      </c>
      <c r="U11" s="138" t="s">
        <v>108</v>
      </c>
      <c r="V11" s="138" t="s">
        <v>108</v>
      </c>
      <c r="W11" s="57">
        <v>0.1</v>
      </c>
      <c r="X11" s="57">
        <v>1</v>
      </c>
      <c r="Y11" s="57" t="s">
        <v>64</v>
      </c>
      <c r="Z11" s="55"/>
    </row>
    <row r="12" spans="1:26" ht="41.25" customHeight="1" x14ac:dyDescent="0.25">
      <c r="A12" s="61">
        <v>4</v>
      </c>
      <c r="B12" s="75" t="s">
        <v>78</v>
      </c>
      <c r="C12" s="88" t="s">
        <v>106</v>
      </c>
      <c r="D12" s="62" t="s">
        <v>72</v>
      </c>
      <c r="E12" s="75" t="s">
        <v>93</v>
      </c>
      <c r="F12" s="63" t="s">
        <v>120</v>
      </c>
      <c r="G12" s="90" t="s">
        <v>108</v>
      </c>
      <c r="H12" s="90" t="s">
        <v>108</v>
      </c>
      <c r="I12" s="90" t="s">
        <v>108</v>
      </c>
      <c r="J12" s="70" t="s">
        <v>21</v>
      </c>
      <c r="K12" s="52">
        <f t="shared" si="0"/>
        <v>522848.09482758626</v>
      </c>
      <c r="L12" s="85">
        <v>606503.79</v>
      </c>
      <c r="M12" s="64" t="s">
        <v>110</v>
      </c>
      <c r="N12" s="66">
        <f t="shared" si="1"/>
        <v>606503.79</v>
      </c>
      <c r="O12" s="66">
        <v>606503.79</v>
      </c>
      <c r="P12" s="62">
        <v>0</v>
      </c>
      <c r="Q12" s="55">
        <v>2</v>
      </c>
      <c r="R12" s="55" t="s">
        <v>108</v>
      </c>
      <c r="S12" s="56">
        <v>44669</v>
      </c>
      <c r="T12" s="56">
        <v>44687</v>
      </c>
      <c r="U12" s="138" t="s">
        <v>108</v>
      </c>
      <c r="V12" s="138" t="s">
        <v>108</v>
      </c>
      <c r="W12" s="57">
        <v>0.1</v>
      </c>
      <c r="X12" s="57">
        <v>1</v>
      </c>
      <c r="Y12" s="57" t="s">
        <v>64</v>
      </c>
      <c r="Z12" s="53"/>
    </row>
    <row r="13" spans="1:26" ht="35.1" customHeight="1" x14ac:dyDescent="0.25">
      <c r="A13" s="61">
        <v>5</v>
      </c>
      <c r="B13" s="75" t="s">
        <v>79</v>
      </c>
      <c r="C13" s="88" t="s">
        <v>106</v>
      </c>
      <c r="D13" s="62" t="s">
        <v>72</v>
      </c>
      <c r="E13" s="75" t="s">
        <v>94</v>
      </c>
      <c r="F13" s="63" t="s">
        <v>121</v>
      </c>
      <c r="G13" s="90" t="s">
        <v>108</v>
      </c>
      <c r="H13" s="90" t="s">
        <v>108</v>
      </c>
      <c r="I13" s="90" t="s">
        <v>108</v>
      </c>
      <c r="J13" s="70" t="s">
        <v>21</v>
      </c>
      <c r="K13" s="52">
        <f t="shared" si="0"/>
        <v>371745.81034482765</v>
      </c>
      <c r="L13" s="85">
        <v>431225.14</v>
      </c>
      <c r="M13" s="64" t="s">
        <v>111</v>
      </c>
      <c r="N13" s="66">
        <f t="shared" si="1"/>
        <v>431225.14</v>
      </c>
      <c r="O13" s="66">
        <v>431225.14</v>
      </c>
      <c r="P13" s="62">
        <v>0</v>
      </c>
      <c r="Q13" s="55">
        <v>2</v>
      </c>
      <c r="R13" s="55" t="s">
        <v>108</v>
      </c>
      <c r="S13" s="56">
        <v>44606</v>
      </c>
      <c r="T13" s="56">
        <v>44624</v>
      </c>
      <c r="U13" s="138" t="s">
        <v>108</v>
      </c>
      <c r="V13" s="138" t="s">
        <v>108</v>
      </c>
      <c r="W13" s="57">
        <v>1</v>
      </c>
      <c r="X13" s="57">
        <v>1</v>
      </c>
      <c r="Y13" s="57" t="s">
        <v>64</v>
      </c>
      <c r="Z13" s="55"/>
    </row>
    <row r="14" spans="1:26" ht="35.1" customHeight="1" x14ac:dyDescent="0.25">
      <c r="A14" s="61">
        <v>6</v>
      </c>
      <c r="B14" s="75" t="s">
        <v>77</v>
      </c>
      <c r="C14" s="88" t="s">
        <v>106</v>
      </c>
      <c r="D14" s="62" t="s">
        <v>72</v>
      </c>
      <c r="E14" s="75" t="s">
        <v>95</v>
      </c>
      <c r="F14" s="63" t="s">
        <v>122</v>
      </c>
      <c r="G14" s="90" t="s">
        <v>108</v>
      </c>
      <c r="H14" s="90" t="s">
        <v>108</v>
      </c>
      <c r="I14" s="90" t="s">
        <v>108</v>
      </c>
      <c r="J14" s="70" t="s">
        <v>21</v>
      </c>
      <c r="K14" s="52">
        <f t="shared" si="0"/>
        <v>233044.69827586206</v>
      </c>
      <c r="L14" s="86">
        <v>270331.84999999998</v>
      </c>
      <c r="M14" s="64" t="s">
        <v>111</v>
      </c>
      <c r="N14" s="66">
        <f t="shared" si="1"/>
        <v>270331.84999999998</v>
      </c>
      <c r="O14" s="66">
        <v>270331.84999999998</v>
      </c>
      <c r="P14" s="62">
        <v>0</v>
      </c>
      <c r="Q14" s="55">
        <v>3</v>
      </c>
      <c r="R14" s="55" t="s">
        <v>108</v>
      </c>
      <c r="S14" s="56">
        <v>45153</v>
      </c>
      <c r="T14" s="56">
        <v>44809</v>
      </c>
      <c r="U14" s="138" t="s">
        <v>108</v>
      </c>
      <c r="V14" s="138" t="s">
        <v>108</v>
      </c>
      <c r="W14" s="57">
        <v>1</v>
      </c>
      <c r="X14" s="57">
        <v>1</v>
      </c>
      <c r="Y14" s="57" t="s">
        <v>64</v>
      </c>
      <c r="Z14" s="55"/>
    </row>
    <row r="15" spans="1:26" ht="48" customHeight="1" x14ac:dyDescent="0.25">
      <c r="A15" s="61">
        <v>7</v>
      </c>
      <c r="B15" s="76" t="s">
        <v>80</v>
      </c>
      <c r="C15" s="88" t="s">
        <v>106</v>
      </c>
      <c r="D15" s="62" t="s">
        <v>72</v>
      </c>
      <c r="E15" s="75" t="s">
        <v>93</v>
      </c>
      <c r="F15" s="63" t="s">
        <v>123</v>
      </c>
      <c r="G15" s="90" t="s">
        <v>108</v>
      </c>
      <c r="H15" s="90" t="s">
        <v>108</v>
      </c>
      <c r="I15" s="90" t="s">
        <v>108</v>
      </c>
      <c r="J15" s="70" t="s">
        <v>21</v>
      </c>
      <c r="K15" s="52">
        <f t="shared" si="0"/>
        <v>1005605.5862068966</v>
      </c>
      <c r="L15" s="85">
        <v>1166502.48</v>
      </c>
      <c r="M15" s="64" t="s">
        <v>111</v>
      </c>
      <c r="N15" s="66">
        <f t="shared" si="1"/>
        <v>1166502.48</v>
      </c>
      <c r="O15" s="66">
        <v>1166502.48</v>
      </c>
      <c r="P15" s="62">
        <v>0</v>
      </c>
      <c r="Q15" s="55">
        <v>2</v>
      </c>
      <c r="R15" s="55" t="s">
        <v>108</v>
      </c>
      <c r="S15" s="56">
        <v>44692</v>
      </c>
      <c r="T15" s="56">
        <v>44736</v>
      </c>
      <c r="U15" s="138" t="s">
        <v>108</v>
      </c>
      <c r="V15" s="138" t="s">
        <v>108</v>
      </c>
      <c r="W15" s="57">
        <v>1</v>
      </c>
      <c r="X15" s="57">
        <v>1</v>
      </c>
      <c r="Y15" s="57" t="s">
        <v>64</v>
      </c>
      <c r="Z15" s="55"/>
    </row>
    <row r="16" spans="1:26" ht="54" customHeight="1" x14ac:dyDescent="0.25">
      <c r="A16" s="61">
        <v>8</v>
      </c>
      <c r="B16" s="76" t="s">
        <v>81</v>
      </c>
      <c r="C16" s="88" t="s">
        <v>106</v>
      </c>
      <c r="D16" s="62" t="s">
        <v>72</v>
      </c>
      <c r="E16" s="75" t="s">
        <v>96</v>
      </c>
      <c r="F16" s="64" t="s">
        <v>124</v>
      </c>
      <c r="G16" s="90" t="s">
        <v>108</v>
      </c>
      <c r="H16" s="90" t="s">
        <v>108</v>
      </c>
      <c r="I16" s="90" t="s">
        <v>108</v>
      </c>
      <c r="J16" s="70" t="s">
        <v>21</v>
      </c>
      <c r="K16" s="52">
        <f t="shared" si="0"/>
        <v>1198450.1120689656</v>
      </c>
      <c r="L16" s="85">
        <v>1390202.13</v>
      </c>
      <c r="M16" s="65" t="s">
        <v>111</v>
      </c>
      <c r="N16" s="66">
        <f t="shared" si="1"/>
        <v>1390202.13</v>
      </c>
      <c r="O16" s="67">
        <v>1390202.13</v>
      </c>
      <c r="P16" s="62">
        <v>0</v>
      </c>
      <c r="Q16" s="55">
        <v>3</v>
      </c>
      <c r="R16" s="55" t="s">
        <v>108</v>
      </c>
      <c r="S16" s="77">
        <v>44886</v>
      </c>
      <c r="T16" s="77">
        <v>44911</v>
      </c>
      <c r="U16" s="138" t="s">
        <v>108</v>
      </c>
      <c r="V16" s="138" t="s">
        <v>108</v>
      </c>
      <c r="W16" s="57">
        <v>1</v>
      </c>
      <c r="X16" s="57">
        <v>1</v>
      </c>
      <c r="Y16" s="57" t="s">
        <v>64</v>
      </c>
      <c r="Z16" s="55"/>
    </row>
    <row r="17" spans="1:26" s="10" customFormat="1" ht="38.25" customHeight="1" x14ac:dyDescent="0.25">
      <c r="A17" s="61">
        <v>9</v>
      </c>
      <c r="B17" s="75" t="s">
        <v>77</v>
      </c>
      <c r="C17" s="88" t="s">
        <v>106</v>
      </c>
      <c r="D17" s="62" t="s">
        <v>72</v>
      </c>
      <c r="E17" s="75" t="s">
        <v>65</v>
      </c>
      <c r="F17" s="63" t="s">
        <v>125</v>
      </c>
      <c r="G17" s="90" t="s">
        <v>108</v>
      </c>
      <c r="H17" s="90" t="s">
        <v>108</v>
      </c>
      <c r="I17" s="90" t="s">
        <v>108</v>
      </c>
      <c r="J17" s="69" t="s">
        <v>21</v>
      </c>
      <c r="K17" s="52">
        <f t="shared" si="0"/>
        <v>147051.5</v>
      </c>
      <c r="L17" s="85">
        <v>170579.74</v>
      </c>
      <c r="M17" s="64" t="s">
        <v>112</v>
      </c>
      <c r="N17" s="66">
        <f t="shared" si="1"/>
        <v>170579.74</v>
      </c>
      <c r="O17" s="66">
        <v>170579.74</v>
      </c>
      <c r="P17" s="62">
        <v>0</v>
      </c>
      <c r="Q17" s="55">
        <v>2</v>
      </c>
      <c r="R17" s="55" t="s">
        <v>108</v>
      </c>
      <c r="S17" s="56">
        <v>44788</v>
      </c>
      <c r="T17" s="56">
        <v>44809</v>
      </c>
      <c r="U17" s="138" t="s">
        <v>108</v>
      </c>
      <c r="V17" s="138" t="s">
        <v>108</v>
      </c>
      <c r="W17" s="57">
        <v>1</v>
      </c>
      <c r="X17" s="57">
        <v>1</v>
      </c>
      <c r="Y17" s="57" t="s">
        <v>64</v>
      </c>
      <c r="Z17" s="55"/>
    </row>
    <row r="18" spans="1:26" ht="53.25" customHeight="1" x14ac:dyDescent="0.25">
      <c r="A18" s="61">
        <v>10</v>
      </c>
      <c r="B18" s="75" t="s">
        <v>82</v>
      </c>
      <c r="C18" s="88" t="s">
        <v>106</v>
      </c>
      <c r="D18" s="62" t="s">
        <v>72</v>
      </c>
      <c r="E18" s="75" t="s">
        <v>97</v>
      </c>
      <c r="F18" s="63" t="s">
        <v>126</v>
      </c>
      <c r="G18" s="90" t="s">
        <v>108</v>
      </c>
      <c r="H18" s="90" t="s">
        <v>108</v>
      </c>
      <c r="I18" s="90" t="s">
        <v>108</v>
      </c>
      <c r="J18" s="70" t="s">
        <v>21</v>
      </c>
      <c r="K18" s="52">
        <f t="shared" si="0"/>
        <v>1033290.4051724139</v>
      </c>
      <c r="L18" s="85">
        <v>1198616.8700000001</v>
      </c>
      <c r="M18" s="64" t="s">
        <v>113</v>
      </c>
      <c r="N18" s="66">
        <f t="shared" si="1"/>
        <v>1198616.8700000001</v>
      </c>
      <c r="O18" s="66">
        <v>1198616.8700000001</v>
      </c>
      <c r="P18" s="62">
        <v>0</v>
      </c>
      <c r="Q18" s="55">
        <v>2</v>
      </c>
      <c r="R18" s="55" t="s">
        <v>108</v>
      </c>
      <c r="S18" s="56">
        <v>44837</v>
      </c>
      <c r="T18" s="56">
        <v>44855</v>
      </c>
      <c r="U18" s="138" t="s">
        <v>108</v>
      </c>
      <c r="V18" s="138" t="s">
        <v>108</v>
      </c>
      <c r="W18" s="57">
        <v>1</v>
      </c>
      <c r="X18" s="57">
        <v>1</v>
      </c>
      <c r="Y18" s="57" t="s">
        <v>64</v>
      </c>
      <c r="Z18" s="55"/>
    </row>
    <row r="19" spans="1:26" ht="35.1" customHeight="1" x14ac:dyDescent="0.25">
      <c r="A19" s="61">
        <v>11</v>
      </c>
      <c r="B19" s="75" t="s">
        <v>115</v>
      </c>
      <c r="C19" s="88" t="s">
        <v>106</v>
      </c>
      <c r="D19" s="62" t="s">
        <v>72</v>
      </c>
      <c r="E19" s="75" t="s">
        <v>74</v>
      </c>
      <c r="F19" s="63" t="s">
        <v>127</v>
      </c>
      <c r="G19" s="90" t="s">
        <v>108</v>
      </c>
      <c r="H19" s="90" t="s">
        <v>108</v>
      </c>
      <c r="I19" s="90" t="s">
        <v>108</v>
      </c>
      <c r="J19" s="70" t="s">
        <v>21</v>
      </c>
      <c r="K19" s="52">
        <f t="shared" si="0"/>
        <v>84520.051724137928</v>
      </c>
      <c r="L19" s="85">
        <v>98043.26</v>
      </c>
      <c r="M19" s="64" t="s">
        <v>110</v>
      </c>
      <c r="N19" s="66">
        <f t="shared" si="1"/>
        <v>98043.26</v>
      </c>
      <c r="O19" s="66">
        <v>98043.26</v>
      </c>
      <c r="P19" s="62">
        <v>0</v>
      </c>
      <c r="Q19" s="55">
        <v>2</v>
      </c>
      <c r="R19" s="55" t="s">
        <v>108</v>
      </c>
      <c r="S19" s="56">
        <v>44795</v>
      </c>
      <c r="T19" s="56">
        <v>44813</v>
      </c>
      <c r="U19" s="138" t="s">
        <v>108</v>
      </c>
      <c r="V19" s="138" t="s">
        <v>108</v>
      </c>
      <c r="W19" s="57">
        <v>1</v>
      </c>
      <c r="X19" s="57">
        <v>1</v>
      </c>
      <c r="Y19" s="57" t="s">
        <v>64</v>
      </c>
      <c r="Z19" s="53"/>
    </row>
    <row r="20" spans="1:26" ht="35.1" customHeight="1" x14ac:dyDescent="0.25">
      <c r="A20" s="61">
        <v>12</v>
      </c>
      <c r="B20" s="75" t="s">
        <v>115</v>
      </c>
      <c r="C20" s="88" t="s">
        <v>106</v>
      </c>
      <c r="D20" s="62" t="s">
        <v>72</v>
      </c>
      <c r="E20" s="75" t="s">
        <v>71</v>
      </c>
      <c r="F20" s="63" t="s">
        <v>128</v>
      </c>
      <c r="G20" s="90" t="s">
        <v>108</v>
      </c>
      <c r="H20" s="90" t="s">
        <v>108</v>
      </c>
      <c r="I20" s="90" t="s">
        <v>108</v>
      </c>
      <c r="J20" s="70" t="s">
        <v>21</v>
      </c>
      <c r="K20" s="52">
        <f t="shared" si="0"/>
        <v>99358.965517241377</v>
      </c>
      <c r="L20" s="85">
        <v>115256.4</v>
      </c>
      <c r="M20" s="64" t="s">
        <v>114</v>
      </c>
      <c r="N20" s="66">
        <f t="shared" si="1"/>
        <v>115256.4</v>
      </c>
      <c r="O20" s="66">
        <v>115256.4</v>
      </c>
      <c r="P20" s="62">
        <v>0</v>
      </c>
      <c r="Q20" s="55">
        <v>2</v>
      </c>
      <c r="R20" s="55" t="s">
        <v>108</v>
      </c>
      <c r="S20" s="56">
        <v>44795</v>
      </c>
      <c r="T20" s="56">
        <v>44813</v>
      </c>
      <c r="U20" s="138" t="s">
        <v>108</v>
      </c>
      <c r="V20" s="138" t="s">
        <v>108</v>
      </c>
      <c r="W20" s="57">
        <v>1</v>
      </c>
      <c r="X20" s="57">
        <v>1</v>
      </c>
      <c r="Y20" s="57" t="s">
        <v>64</v>
      </c>
      <c r="Z20" s="55"/>
    </row>
    <row r="21" spans="1:26" ht="35.1" customHeight="1" x14ac:dyDescent="0.25">
      <c r="A21" s="61">
        <v>13</v>
      </c>
      <c r="B21" s="75" t="s">
        <v>115</v>
      </c>
      <c r="C21" s="88" t="s">
        <v>106</v>
      </c>
      <c r="D21" s="62" t="s">
        <v>72</v>
      </c>
      <c r="E21" s="75" t="s">
        <v>98</v>
      </c>
      <c r="F21" s="63" t="s">
        <v>129</v>
      </c>
      <c r="G21" s="90" t="s">
        <v>108</v>
      </c>
      <c r="H21" s="90" t="s">
        <v>108</v>
      </c>
      <c r="I21" s="90" t="s">
        <v>108</v>
      </c>
      <c r="J21" s="70" t="s">
        <v>21</v>
      </c>
      <c r="K21" s="52">
        <f t="shared" si="0"/>
        <v>109100.41379310345</v>
      </c>
      <c r="L21" s="85">
        <v>126556.48</v>
      </c>
      <c r="M21" s="64" t="s">
        <v>110</v>
      </c>
      <c r="N21" s="66">
        <f t="shared" si="1"/>
        <v>126556.48</v>
      </c>
      <c r="O21" s="66">
        <v>126556.48</v>
      </c>
      <c r="P21" s="62">
        <v>0</v>
      </c>
      <c r="Q21" s="55">
        <v>2</v>
      </c>
      <c r="R21" s="55" t="s">
        <v>108</v>
      </c>
      <c r="S21" s="56">
        <v>44809</v>
      </c>
      <c r="T21" s="56">
        <v>44824</v>
      </c>
      <c r="U21" s="138" t="s">
        <v>108</v>
      </c>
      <c r="V21" s="138" t="s">
        <v>108</v>
      </c>
      <c r="W21" s="57">
        <v>1</v>
      </c>
      <c r="X21" s="57">
        <v>1</v>
      </c>
      <c r="Y21" s="57" t="s">
        <v>64</v>
      </c>
      <c r="Z21" s="55"/>
    </row>
    <row r="22" spans="1:26" s="10" customFormat="1" ht="69.75" customHeight="1" x14ac:dyDescent="0.25">
      <c r="A22" s="61">
        <v>14</v>
      </c>
      <c r="B22" s="75" t="s">
        <v>115</v>
      </c>
      <c r="C22" s="88" t="s">
        <v>106</v>
      </c>
      <c r="D22" s="62" t="s">
        <v>72</v>
      </c>
      <c r="E22" s="78" t="s">
        <v>99</v>
      </c>
      <c r="F22" s="63" t="s">
        <v>130</v>
      </c>
      <c r="G22" s="90" t="s">
        <v>108</v>
      </c>
      <c r="H22" s="90" t="s">
        <v>108</v>
      </c>
      <c r="I22" s="90" t="s">
        <v>108</v>
      </c>
      <c r="J22" s="69" t="s">
        <v>21</v>
      </c>
      <c r="K22" s="52">
        <f t="shared" si="0"/>
        <v>85191.379310344841</v>
      </c>
      <c r="L22" s="85">
        <v>98822</v>
      </c>
      <c r="M22" s="64" t="s">
        <v>114</v>
      </c>
      <c r="N22" s="66">
        <f t="shared" si="1"/>
        <v>98822</v>
      </c>
      <c r="O22" s="66">
        <v>98822</v>
      </c>
      <c r="P22" s="62">
        <v>0</v>
      </c>
      <c r="Q22" s="55">
        <v>2</v>
      </c>
      <c r="R22" s="55" t="s">
        <v>108</v>
      </c>
      <c r="S22" s="56">
        <v>44809</v>
      </c>
      <c r="T22" s="56">
        <v>44824</v>
      </c>
      <c r="U22" s="138" t="s">
        <v>108</v>
      </c>
      <c r="V22" s="138" t="s">
        <v>108</v>
      </c>
      <c r="W22" s="57">
        <v>1</v>
      </c>
      <c r="X22" s="57">
        <v>1</v>
      </c>
      <c r="Y22" s="57" t="s">
        <v>64</v>
      </c>
      <c r="Z22" s="55"/>
    </row>
    <row r="23" spans="1:26" ht="35.1" customHeight="1" x14ac:dyDescent="0.25">
      <c r="A23" s="61">
        <v>15</v>
      </c>
      <c r="B23" s="75" t="s">
        <v>115</v>
      </c>
      <c r="C23" s="88" t="s">
        <v>106</v>
      </c>
      <c r="D23" s="62" t="s">
        <v>72</v>
      </c>
      <c r="E23" s="75" t="s">
        <v>100</v>
      </c>
      <c r="F23" s="63" t="s">
        <v>131</v>
      </c>
      <c r="G23" s="90" t="s">
        <v>108</v>
      </c>
      <c r="H23" s="90" t="s">
        <v>108</v>
      </c>
      <c r="I23" s="90" t="s">
        <v>108</v>
      </c>
      <c r="J23" s="70" t="s">
        <v>21</v>
      </c>
      <c r="K23" s="52">
        <f t="shared" si="0"/>
        <v>85073.10344827587</v>
      </c>
      <c r="L23" s="85">
        <v>98684.800000000003</v>
      </c>
      <c r="M23" s="64" t="s">
        <v>111</v>
      </c>
      <c r="N23" s="66">
        <f t="shared" si="1"/>
        <v>98684.800000000003</v>
      </c>
      <c r="O23" s="66">
        <v>98684.800000000003</v>
      </c>
      <c r="P23" s="62">
        <v>0</v>
      </c>
      <c r="Q23" s="55">
        <v>2</v>
      </c>
      <c r="R23" s="55" t="s">
        <v>108</v>
      </c>
      <c r="S23" s="56">
        <v>44809</v>
      </c>
      <c r="T23" s="56">
        <v>44824</v>
      </c>
      <c r="U23" s="138" t="s">
        <v>108</v>
      </c>
      <c r="V23" s="138" t="s">
        <v>108</v>
      </c>
      <c r="W23" s="57">
        <v>1</v>
      </c>
      <c r="X23" s="57">
        <v>1</v>
      </c>
      <c r="Y23" s="57" t="s">
        <v>64</v>
      </c>
      <c r="Z23" s="55"/>
    </row>
    <row r="24" spans="1:26" ht="35.1" customHeight="1" x14ac:dyDescent="0.25">
      <c r="A24" s="61">
        <v>16</v>
      </c>
      <c r="B24" s="75" t="s">
        <v>77</v>
      </c>
      <c r="C24" s="88" t="s">
        <v>106</v>
      </c>
      <c r="D24" s="62" t="s">
        <v>72</v>
      </c>
      <c r="E24" s="75" t="s">
        <v>101</v>
      </c>
      <c r="F24" s="63" t="s">
        <v>132</v>
      </c>
      <c r="G24" s="90" t="s">
        <v>108</v>
      </c>
      <c r="H24" s="90" t="s">
        <v>108</v>
      </c>
      <c r="I24" s="90" t="s">
        <v>108</v>
      </c>
      <c r="J24" s="70" t="s">
        <v>21</v>
      </c>
      <c r="K24" s="52">
        <f t="shared" si="0"/>
        <v>225713.75000000003</v>
      </c>
      <c r="L24" s="85">
        <v>261827.95</v>
      </c>
      <c r="M24" s="64" t="s">
        <v>110</v>
      </c>
      <c r="N24" s="66">
        <f t="shared" si="1"/>
        <v>261827.95</v>
      </c>
      <c r="O24" s="66">
        <v>261827.95</v>
      </c>
      <c r="P24" s="62">
        <v>0</v>
      </c>
      <c r="Q24" s="55">
        <v>3</v>
      </c>
      <c r="R24" s="55" t="s">
        <v>108</v>
      </c>
      <c r="S24" s="56">
        <v>44788</v>
      </c>
      <c r="T24" s="56">
        <v>44809</v>
      </c>
      <c r="U24" s="138" t="s">
        <v>108</v>
      </c>
      <c r="V24" s="138" t="s">
        <v>108</v>
      </c>
      <c r="W24" s="57">
        <v>1</v>
      </c>
      <c r="X24" s="57">
        <v>1</v>
      </c>
      <c r="Y24" s="57" t="s">
        <v>64</v>
      </c>
      <c r="Z24" s="53"/>
    </row>
    <row r="25" spans="1:26" ht="35.1" customHeight="1" x14ac:dyDescent="0.25">
      <c r="A25" s="61">
        <v>17</v>
      </c>
      <c r="B25" s="75" t="s">
        <v>83</v>
      </c>
      <c r="C25" s="88" t="s">
        <v>106</v>
      </c>
      <c r="D25" s="62" t="s">
        <v>72</v>
      </c>
      <c r="E25" s="75" t="s">
        <v>67</v>
      </c>
      <c r="F25" s="63" t="s">
        <v>133</v>
      </c>
      <c r="G25" s="90" t="s">
        <v>108</v>
      </c>
      <c r="H25" s="90" t="s">
        <v>108</v>
      </c>
      <c r="I25" s="90" t="s">
        <v>108</v>
      </c>
      <c r="J25" s="70" t="s">
        <v>21</v>
      </c>
      <c r="K25" s="52">
        <f t="shared" si="0"/>
        <v>152656.66379310348</v>
      </c>
      <c r="L25" s="85">
        <v>177081.73</v>
      </c>
      <c r="M25" s="64" t="s">
        <v>113</v>
      </c>
      <c r="N25" s="66">
        <f t="shared" si="1"/>
        <v>177081.79</v>
      </c>
      <c r="O25" s="66">
        <v>177081.79</v>
      </c>
      <c r="P25" s="62">
        <v>0</v>
      </c>
      <c r="Q25" s="55">
        <v>1</v>
      </c>
      <c r="R25" s="55" t="s">
        <v>108</v>
      </c>
      <c r="S25" s="56">
        <v>44893</v>
      </c>
      <c r="T25" s="56">
        <v>44911</v>
      </c>
      <c r="U25" s="138" t="s">
        <v>108</v>
      </c>
      <c r="V25" s="138" t="s">
        <v>108</v>
      </c>
      <c r="W25" s="57">
        <v>1</v>
      </c>
      <c r="X25" s="57">
        <v>1</v>
      </c>
      <c r="Y25" s="57" t="s">
        <v>64</v>
      </c>
      <c r="Z25" s="55"/>
    </row>
    <row r="26" spans="1:26" s="92" customFormat="1" ht="35.1" customHeight="1" x14ac:dyDescent="0.25">
      <c r="A26" s="61">
        <v>18</v>
      </c>
      <c r="B26" s="75" t="s">
        <v>84</v>
      </c>
      <c r="C26" s="89" t="s">
        <v>68</v>
      </c>
      <c r="D26" s="62" t="s">
        <v>72</v>
      </c>
      <c r="E26" s="75" t="s">
        <v>63</v>
      </c>
      <c r="F26" s="63" t="s">
        <v>134</v>
      </c>
      <c r="G26" s="90" t="s">
        <v>108</v>
      </c>
      <c r="H26" s="90" t="s">
        <v>108</v>
      </c>
      <c r="I26" s="90" t="s">
        <v>108</v>
      </c>
      <c r="J26" s="70" t="s">
        <v>21</v>
      </c>
      <c r="K26" s="52">
        <f t="shared" si="0"/>
        <v>534389.26724137936</v>
      </c>
      <c r="L26" s="94">
        <v>619891.55000000005</v>
      </c>
      <c r="M26" s="64" t="s">
        <v>116</v>
      </c>
      <c r="N26" s="66">
        <f t="shared" si="1"/>
        <v>619891.55000000005</v>
      </c>
      <c r="O26" s="66">
        <v>619891.55000000005</v>
      </c>
      <c r="P26" s="62">
        <v>0</v>
      </c>
      <c r="Q26" s="55">
        <v>2</v>
      </c>
      <c r="R26" s="55" t="s">
        <v>108</v>
      </c>
      <c r="S26" s="56">
        <v>44509</v>
      </c>
      <c r="T26" s="56">
        <v>44560</v>
      </c>
      <c r="U26" s="138" t="s">
        <v>108</v>
      </c>
      <c r="V26" s="138" t="s">
        <v>108</v>
      </c>
      <c r="W26" s="57">
        <v>1</v>
      </c>
      <c r="X26" s="57">
        <v>1</v>
      </c>
      <c r="Y26" s="57" t="s">
        <v>64</v>
      </c>
      <c r="Z26" s="91"/>
    </row>
    <row r="27" spans="1:26" ht="35.1" customHeight="1" x14ac:dyDescent="0.25">
      <c r="A27" s="61">
        <v>19</v>
      </c>
      <c r="B27" s="75" t="s">
        <v>85</v>
      </c>
      <c r="C27" s="89" t="s">
        <v>68</v>
      </c>
      <c r="D27" s="62" t="s">
        <v>72</v>
      </c>
      <c r="E27" s="75" t="s">
        <v>63</v>
      </c>
      <c r="F27" s="63" t="s">
        <v>135</v>
      </c>
      <c r="G27" s="90" t="s">
        <v>108</v>
      </c>
      <c r="H27" s="90" t="s">
        <v>108</v>
      </c>
      <c r="I27" s="90" t="s">
        <v>108</v>
      </c>
      <c r="J27" s="70" t="s">
        <v>21</v>
      </c>
      <c r="K27" s="52">
        <f t="shared" si="0"/>
        <v>577569.27586206899</v>
      </c>
      <c r="L27" s="85">
        <v>669980.36</v>
      </c>
      <c r="M27" s="64" t="s">
        <v>69</v>
      </c>
      <c r="N27" s="66">
        <f t="shared" si="1"/>
        <v>669980.36</v>
      </c>
      <c r="O27" s="66">
        <v>669980.36</v>
      </c>
      <c r="P27" s="62">
        <v>0</v>
      </c>
      <c r="Q27" s="55">
        <v>3</v>
      </c>
      <c r="R27" s="55" t="s">
        <v>108</v>
      </c>
      <c r="S27" s="56">
        <v>44567</v>
      </c>
      <c r="T27" s="56">
        <v>44975</v>
      </c>
      <c r="U27" s="56">
        <v>44613</v>
      </c>
      <c r="V27" s="56">
        <v>44628</v>
      </c>
      <c r="W27" s="57">
        <v>1</v>
      </c>
      <c r="X27" s="57">
        <v>1</v>
      </c>
      <c r="Y27" s="57" t="s">
        <v>64</v>
      </c>
      <c r="Z27" s="55"/>
    </row>
    <row r="28" spans="1:26" ht="35.1" customHeight="1" x14ac:dyDescent="0.25">
      <c r="A28" s="61">
        <v>20</v>
      </c>
      <c r="B28" s="75" t="s">
        <v>86</v>
      </c>
      <c r="C28" s="89" t="s">
        <v>68</v>
      </c>
      <c r="D28" s="62" t="s">
        <v>72</v>
      </c>
      <c r="E28" s="75" t="s">
        <v>102</v>
      </c>
      <c r="F28" s="64" t="s">
        <v>136</v>
      </c>
      <c r="G28" s="90" t="s">
        <v>108</v>
      </c>
      <c r="H28" s="90" t="s">
        <v>108</v>
      </c>
      <c r="I28" s="90" t="s">
        <v>108</v>
      </c>
      <c r="J28" s="70" t="s">
        <v>21</v>
      </c>
      <c r="K28" s="52">
        <f t="shared" si="0"/>
        <v>121597.62068965517</v>
      </c>
      <c r="L28" s="85">
        <v>141053.24</v>
      </c>
      <c r="M28" s="65" t="s">
        <v>113</v>
      </c>
      <c r="N28" s="66">
        <f t="shared" si="1"/>
        <v>141053.24</v>
      </c>
      <c r="O28" s="67">
        <v>141053.24</v>
      </c>
      <c r="P28" s="62">
        <v>0</v>
      </c>
      <c r="Q28" s="55">
        <v>2</v>
      </c>
      <c r="R28" s="55" t="s">
        <v>108</v>
      </c>
      <c r="S28" s="77">
        <v>44669</v>
      </c>
      <c r="T28" s="77">
        <v>44687</v>
      </c>
      <c r="U28" s="138" t="s">
        <v>108</v>
      </c>
      <c r="V28" s="138" t="s">
        <v>108</v>
      </c>
      <c r="W28" s="57">
        <v>1</v>
      </c>
      <c r="X28" s="57">
        <v>1</v>
      </c>
      <c r="Y28" s="57" t="s">
        <v>64</v>
      </c>
      <c r="Z28" s="55"/>
    </row>
    <row r="29" spans="1:26" s="10" customFormat="1" ht="35.1" customHeight="1" x14ac:dyDescent="0.25">
      <c r="A29" s="61">
        <v>21</v>
      </c>
      <c r="B29" s="79" t="s">
        <v>87</v>
      </c>
      <c r="C29" s="89" t="s">
        <v>68</v>
      </c>
      <c r="D29" s="62" t="s">
        <v>72</v>
      </c>
      <c r="E29" s="78" t="s">
        <v>103</v>
      </c>
      <c r="F29" s="63" t="s">
        <v>137</v>
      </c>
      <c r="G29" s="90" t="s">
        <v>108</v>
      </c>
      <c r="H29" s="90" t="s">
        <v>108</v>
      </c>
      <c r="I29" s="90" t="s">
        <v>108</v>
      </c>
      <c r="J29" s="69" t="s">
        <v>21</v>
      </c>
      <c r="K29" s="52">
        <f t="shared" si="0"/>
        <v>161522.06896551725</v>
      </c>
      <c r="L29" s="85">
        <v>187365.6</v>
      </c>
      <c r="M29" s="64" t="s">
        <v>114</v>
      </c>
      <c r="N29" s="66">
        <f t="shared" si="1"/>
        <v>187365.6</v>
      </c>
      <c r="O29" s="66">
        <v>187365.6</v>
      </c>
      <c r="P29" s="62">
        <v>0</v>
      </c>
      <c r="Q29" s="55">
        <v>2</v>
      </c>
      <c r="R29" s="55" t="s">
        <v>108</v>
      </c>
      <c r="S29" s="56">
        <v>44809</v>
      </c>
      <c r="T29" s="56">
        <v>44848</v>
      </c>
      <c r="U29" s="138" t="s">
        <v>108</v>
      </c>
      <c r="V29" s="138" t="s">
        <v>108</v>
      </c>
      <c r="W29" s="57">
        <v>1</v>
      </c>
      <c r="X29" s="57">
        <v>1</v>
      </c>
      <c r="Y29" s="57" t="s">
        <v>64</v>
      </c>
      <c r="Z29" s="55"/>
    </row>
    <row r="30" spans="1:26" ht="35.1" customHeight="1" x14ac:dyDescent="0.25">
      <c r="A30" s="61">
        <v>22</v>
      </c>
      <c r="B30" s="78" t="s">
        <v>88</v>
      </c>
      <c r="C30" s="89" t="s">
        <v>68</v>
      </c>
      <c r="D30" s="62" t="s">
        <v>72</v>
      </c>
      <c r="E30" s="75" t="s">
        <v>66</v>
      </c>
      <c r="F30" s="63" t="s">
        <v>138</v>
      </c>
      <c r="G30" s="90" t="s">
        <v>108</v>
      </c>
      <c r="H30" s="90" t="s">
        <v>108</v>
      </c>
      <c r="I30" s="90" t="s">
        <v>108</v>
      </c>
      <c r="J30" s="70" t="s">
        <v>21</v>
      </c>
      <c r="K30" s="52">
        <f t="shared" si="0"/>
        <v>69054.163793103449</v>
      </c>
      <c r="L30" s="85">
        <v>80102.83</v>
      </c>
      <c r="M30" s="64" t="s">
        <v>110</v>
      </c>
      <c r="N30" s="66">
        <f t="shared" si="1"/>
        <v>80102.83</v>
      </c>
      <c r="O30" s="66">
        <v>80102.83</v>
      </c>
      <c r="P30" s="62">
        <v>0</v>
      </c>
      <c r="Q30" s="55">
        <v>1</v>
      </c>
      <c r="R30" s="55" t="s">
        <v>108</v>
      </c>
      <c r="S30" s="56">
        <v>44851</v>
      </c>
      <c r="T30" s="56">
        <v>44869</v>
      </c>
      <c r="U30" s="138" t="s">
        <v>108</v>
      </c>
      <c r="V30" s="138" t="s">
        <v>108</v>
      </c>
      <c r="W30" s="57">
        <v>1</v>
      </c>
      <c r="X30" s="57">
        <v>1</v>
      </c>
      <c r="Y30" s="57" t="s">
        <v>64</v>
      </c>
      <c r="Z30" s="55"/>
    </row>
    <row r="31" spans="1:26" ht="35.1" customHeight="1" x14ac:dyDescent="0.25">
      <c r="A31" s="61">
        <v>23</v>
      </c>
      <c r="B31" s="75" t="s">
        <v>88</v>
      </c>
      <c r="C31" s="89" t="s">
        <v>68</v>
      </c>
      <c r="D31" s="62" t="s">
        <v>72</v>
      </c>
      <c r="E31" s="80" t="s">
        <v>73</v>
      </c>
      <c r="F31" s="63" t="s">
        <v>139</v>
      </c>
      <c r="G31" s="90" t="s">
        <v>108</v>
      </c>
      <c r="H31" s="90" t="s">
        <v>108</v>
      </c>
      <c r="I31" s="90" t="s">
        <v>108</v>
      </c>
      <c r="J31" s="70" t="s">
        <v>21</v>
      </c>
      <c r="K31" s="52">
        <f t="shared" si="0"/>
        <v>35040.482758620688</v>
      </c>
      <c r="L31" s="85">
        <v>40646.959999999999</v>
      </c>
      <c r="M31" s="64" t="s">
        <v>114</v>
      </c>
      <c r="N31" s="66">
        <f t="shared" si="1"/>
        <v>40646.959999999999</v>
      </c>
      <c r="O31" s="66">
        <v>40646.959999999999</v>
      </c>
      <c r="P31" s="62">
        <v>0</v>
      </c>
      <c r="Q31" s="55">
        <v>1</v>
      </c>
      <c r="R31" s="55" t="s">
        <v>108</v>
      </c>
      <c r="S31" s="56">
        <v>44851</v>
      </c>
      <c r="T31" s="56">
        <v>44869</v>
      </c>
      <c r="U31" s="138" t="s">
        <v>108</v>
      </c>
      <c r="V31" s="138" t="s">
        <v>108</v>
      </c>
      <c r="W31" s="57">
        <v>1</v>
      </c>
      <c r="X31" s="57">
        <v>1</v>
      </c>
      <c r="Y31" s="57" t="s">
        <v>64</v>
      </c>
      <c r="Z31" s="53"/>
    </row>
    <row r="32" spans="1:26" ht="35.1" customHeight="1" x14ac:dyDescent="0.25">
      <c r="A32" s="61">
        <v>24</v>
      </c>
      <c r="B32" s="75" t="s">
        <v>89</v>
      </c>
      <c r="C32" s="89" t="s">
        <v>68</v>
      </c>
      <c r="D32" s="62" t="s">
        <v>72</v>
      </c>
      <c r="E32" s="80" t="s">
        <v>63</v>
      </c>
      <c r="F32" s="93" t="s">
        <v>134</v>
      </c>
      <c r="G32" s="90" t="s">
        <v>108</v>
      </c>
      <c r="H32" s="90" t="s">
        <v>108</v>
      </c>
      <c r="I32" s="90" t="s">
        <v>108</v>
      </c>
      <c r="J32" s="70" t="s">
        <v>21</v>
      </c>
      <c r="K32" s="52">
        <f t="shared" si="0"/>
        <v>170800.00862068968</v>
      </c>
      <c r="L32" s="85">
        <v>198128.01</v>
      </c>
      <c r="M32" s="64" t="s">
        <v>113</v>
      </c>
      <c r="N32" s="66">
        <f t="shared" si="1"/>
        <v>198128.01</v>
      </c>
      <c r="O32" s="66">
        <v>198128.01</v>
      </c>
      <c r="P32" s="62">
        <v>0</v>
      </c>
      <c r="Q32" s="55">
        <v>1</v>
      </c>
      <c r="R32" s="55" t="s">
        <v>108</v>
      </c>
      <c r="S32" s="56">
        <v>44858</v>
      </c>
      <c r="T32" s="56">
        <v>44883</v>
      </c>
      <c r="U32" s="138" t="s">
        <v>108</v>
      </c>
      <c r="V32" s="138" t="s">
        <v>108</v>
      </c>
      <c r="W32" s="57">
        <v>1</v>
      </c>
      <c r="X32" s="57">
        <v>1</v>
      </c>
      <c r="Y32" s="57" t="s">
        <v>64</v>
      </c>
      <c r="Z32" s="55"/>
    </row>
    <row r="33" spans="1:26" ht="35.1" customHeight="1" x14ac:dyDescent="0.25">
      <c r="A33" s="61">
        <v>25</v>
      </c>
      <c r="B33" s="75" t="s">
        <v>90</v>
      </c>
      <c r="C33" s="89" t="s">
        <v>68</v>
      </c>
      <c r="D33" s="62" t="s">
        <v>72</v>
      </c>
      <c r="E33" s="80" t="s">
        <v>63</v>
      </c>
      <c r="F33" s="63" t="s">
        <v>140</v>
      </c>
      <c r="G33" s="90" t="s">
        <v>108</v>
      </c>
      <c r="H33" s="90" t="s">
        <v>108</v>
      </c>
      <c r="I33" s="90" t="s">
        <v>108</v>
      </c>
      <c r="J33" s="70" t="s">
        <v>21</v>
      </c>
      <c r="K33" s="52">
        <f t="shared" si="0"/>
        <v>76161.060344827594</v>
      </c>
      <c r="L33" s="85">
        <v>88346.83</v>
      </c>
      <c r="M33" s="64" t="s">
        <v>111</v>
      </c>
      <c r="N33" s="66">
        <f t="shared" si="1"/>
        <v>88346.83</v>
      </c>
      <c r="O33" s="66">
        <v>88346.83</v>
      </c>
      <c r="P33" s="62">
        <v>0</v>
      </c>
      <c r="Q33" s="55">
        <v>1</v>
      </c>
      <c r="R33" s="55" t="s">
        <v>108</v>
      </c>
      <c r="S33" s="56">
        <v>44851</v>
      </c>
      <c r="T33" s="56">
        <v>44869</v>
      </c>
      <c r="U33" s="138" t="s">
        <v>108</v>
      </c>
      <c r="V33" s="138" t="s">
        <v>108</v>
      </c>
      <c r="W33" s="57">
        <v>1</v>
      </c>
      <c r="X33" s="57">
        <v>1</v>
      </c>
      <c r="Y33" s="57" t="s">
        <v>64</v>
      </c>
      <c r="Z33" s="55"/>
    </row>
    <row r="34" spans="1:26" s="10" customFormat="1" ht="35.1" customHeight="1" x14ac:dyDescent="0.25">
      <c r="A34" s="61">
        <v>26</v>
      </c>
      <c r="B34" s="75" t="s">
        <v>91</v>
      </c>
      <c r="C34" s="89" t="s">
        <v>107</v>
      </c>
      <c r="D34" s="62" t="s">
        <v>72</v>
      </c>
      <c r="E34" s="80" t="s">
        <v>63</v>
      </c>
      <c r="F34" s="62" t="s">
        <v>141</v>
      </c>
      <c r="G34" s="90" t="s">
        <v>108</v>
      </c>
      <c r="H34" s="90" t="s">
        <v>108</v>
      </c>
      <c r="I34" s="90" t="s">
        <v>108</v>
      </c>
      <c r="J34" s="69" t="s">
        <v>21</v>
      </c>
      <c r="K34" s="52">
        <f t="shared" si="0"/>
        <v>547890.11206896557</v>
      </c>
      <c r="L34" s="87">
        <v>635552.53</v>
      </c>
      <c r="M34" s="54" t="s">
        <v>69</v>
      </c>
      <c r="N34" s="66">
        <f t="shared" si="1"/>
        <v>635552.53</v>
      </c>
      <c r="O34" s="66">
        <v>635552.53</v>
      </c>
      <c r="P34" s="62">
        <v>0</v>
      </c>
      <c r="Q34" s="55">
        <v>3</v>
      </c>
      <c r="R34" s="55" t="s">
        <v>108</v>
      </c>
      <c r="S34" s="56">
        <v>44774</v>
      </c>
      <c r="T34" s="56">
        <v>44806</v>
      </c>
      <c r="U34" s="138" t="s">
        <v>108</v>
      </c>
      <c r="V34" s="138" t="s">
        <v>108</v>
      </c>
      <c r="W34" s="57">
        <v>1</v>
      </c>
      <c r="X34" s="57">
        <v>1</v>
      </c>
      <c r="Y34" s="57" t="s">
        <v>64</v>
      </c>
      <c r="Z34" s="55"/>
    </row>
    <row r="35" spans="1:26" s="10" customFormat="1" ht="35.1" customHeight="1" x14ac:dyDescent="0.25">
      <c r="A35" s="61">
        <v>27</v>
      </c>
      <c r="B35" s="80"/>
      <c r="C35" s="62"/>
      <c r="D35" s="62"/>
      <c r="E35" s="62"/>
      <c r="F35" s="63"/>
      <c r="G35" s="53"/>
      <c r="H35" s="53"/>
      <c r="I35" s="55"/>
      <c r="J35" s="69"/>
      <c r="K35" s="52"/>
      <c r="L35" s="52"/>
      <c r="M35" s="64"/>
      <c r="N35" s="66">
        <f t="shared" si="1"/>
        <v>0</v>
      </c>
      <c r="O35" s="66"/>
      <c r="P35" s="62"/>
      <c r="Q35" s="55"/>
      <c r="R35" s="55"/>
      <c r="S35" s="56"/>
      <c r="T35" s="56"/>
      <c r="U35" s="56"/>
      <c r="V35" s="56"/>
      <c r="W35" s="57"/>
      <c r="X35" s="57"/>
      <c r="Y35" s="57"/>
      <c r="Z35" s="55"/>
    </row>
    <row r="36" spans="1:26" ht="35.1" customHeight="1" x14ac:dyDescent="0.25">
      <c r="A36" s="61">
        <v>28</v>
      </c>
      <c r="B36" s="62"/>
      <c r="C36" s="62"/>
      <c r="D36" s="62"/>
      <c r="E36" s="62"/>
      <c r="F36" s="63"/>
      <c r="G36" s="69"/>
      <c r="H36" s="53"/>
      <c r="I36" s="55"/>
      <c r="J36" s="70"/>
      <c r="K36" s="52"/>
      <c r="L36" s="52"/>
      <c r="M36" s="64"/>
      <c r="N36" s="66">
        <f t="shared" si="1"/>
        <v>0</v>
      </c>
      <c r="O36" s="66"/>
      <c r="P36" s="62"/>
      <c r="Q36" s="55"/>
      <c r="R36" s="55"/>
      <c r="S36" s="56"/>
      <c r="T36" s="56"/>
      <c r="U36" s="56"/>
      <c r="V36" s="56"/>
      <c r="W36" s="57"/>
      <c r="X36" s="57"/>
      <c r="Y36" s="57"/>
      <c r="Z36" s="55"/>
    </row>
    <row r="37" spans="1:26" ht="18.75" customHeight="1" x14ac:dyDescent="0.25">
      <c r="A37" s="61">
        <v>53</v>
      </c>
      <c r="B37" s="58"/>
      <c r="C37" s="58"/>
      <c r="D37" s="58"/>
      <c r="E37" s="58"/>
      <c r="F37" s="58"/>
      <c r="G37" s="51"/>
      <c r="H37" s="51"/>
      <c r="I37" s="55"/>
      <c r="J37" s="55"/>
      <c r="K37" s="52"/>
      <c r="L37" s="52"/>
      <c r="M37" s="59"/>
      <c r="N37" s="59"/>
      <c r="O37" s="59"/>
      <c r="P37" s="59"/>
      <c r="Q37" s="55"/>
      <c r="R37" s="55"/>
      <c r="S37" s="56"/>
      <c r="T37" s="56"/>
      <c r="U37" s="56"/>
      <c r="V37" s="56"/>
      <c r="W37" s="57"/>
      <c r="X37" s="57"/>
      <c r="Y37" s="57"/>
      <c r="Z37" s="55"/>
    </row>
    <row r="38" spans="1:26" ht="18.75" customHeight="1" x14ac:dyDescent="0.25">
      <c r="A38" s="61">
        <v>54</v>
      </c>
      <c r="B38" s="55"/>
      <c r="C38" s="55"/>
      <c r="D38" s="55"/>
      <c r="E38" s="55"/>
      <c r="F38" s="55"/>
      <c r="G38" s="55"/>
      <c r="H38" s="55"/>
      <c r="I38" s="55"/>
      <c r="J38" s="55"/>
      <c r="K38" s="52"/>
      <c r="L38" s="52"/>
      <c r="M38" s="55"/>
      <c r="N38" s="55"/>
      <c r="O38" s="55"/>
      <c r="P38" s="55"/>
      <c r="Q38" s="55"/>
      <c r="R38" s="55"/>
      <c r="S38" s="56"/>
      <c r="T38" s="56"/>
      <c r="U38" s="56"/>
      <c r="V38" s="56"/>
      <c r="W38" s="57"/>
      <c r="X38" s="57"/>
      <c r="Y38" s="57"/>
      <c r="Z38" s="55"/>
    </row>
    <row r="39" spans="1:26" x14ac:dyDescent="0.25">
      <c r="A39" s="81"/>
      <c r="B39" s="81"/>
      <c r="C39" s="81"/>
      <c r="D39" s="81"/>
      <c r="E39" s="81"/>
      <c r="F39" s="81"/>
      <c r="G39" s="81"/>
      <c r="H39" s="81"/>
      <c r="I39" s="81"/>
      <c r="J39" s="13" t="s">
        <v>5</v>
      </c>
      <c r="K39" s="82">
        <f>SUM(K9:K38)</f>
        <v>8970543.3534482773</v>
      </c>
      <c r="L39" s="82">
        <f>SUM(L9:L38)</f>
        <v>10405830.290000001</v>
      </c>
      <c r="M39" s="83"/>
      <c r="N39" s="83"/>
      <c r="O39" s="83"/>
      <c r="P39" s="83"/>
      <c r="Q39" s="81"/>
      <c r="R39" s="81"/>
      <c r="S39" s="81"/>
      <c r="T39" s="81"/>
      <c r="U39" s="81"/>
      <c r="V39" s="81"/>
      <c r="W39" s="81"/>
      <c r="X39" s="81"/>
      <c r="Y39" s="81"/>
      <c r="Z39" s="81"/>
    </row>
    <row r="40" spans="1:26" x14ac:dyDescent="0.25">
      <c r="A40" s="81"/>
      <c r="B40" s="81"/>
      <c r="C40" s="81"/>
      <c r="D40" s="81"/>
      <c r="E40" s="81"/>
      <c r="F40" s="81"/>
      <c r="G40" s="81"/>
      <c r="H40" s="81"/>
      <c r="I40" s="81"/>
      <c r="J40" s="13"/>
      <c r="K40" s="82"/>
      <c r="L40" s="82"/>
      <c r="M40" s="83"/>
      <c r="N40" s="83"/>
      <c r="O40" s="83"/>
      <c r="P40" s="83"/>
      <c r="Q40" s="81"/>
      <c r="R40" s="81"/>
      <c r="S40" s="81"/>
      <c r="T40" s="81"/>
      <c r="U40" s="81"/>
      <c r="V40" s="81"/>
      <c r="W40" s="81"/>
      <c r="X40" s="81"/>
      <c r="Y40" s="81"/>
      <c r="Z40" s="81"/>
    </row>
    <row r="41" spans="1:26" x14ac:dyDescent="0.25">
      <c r="A41" s="81"/>
      <c r="B41" s="81"/>
      <c r="C41" s="81"/>
      <c r="D41" s="81"/>
      <c r="E41" s="81"/>
      <c r="F41" s="81"/>
      <c r="G41" s="81"/>
      <c r="H41" s="81"/>
      <c r="I41" s="81"/>
      <c r="J41" s="13"/>
      <c r="K41" s="82"/>
      <c r="L41" s="82"/>
      <c r="M41" s="83"/>
      <c r="N41" s="83"/>
      <c r="O41" s="83"/>
      <c r="P41" s="83"/>
      <c r="Q41" s="81"/>
      <c r="R41" s="81"/>
      <c r="S41" s="81"/>
      <c r="T41" s="81"/>
      <c r="U41" s="81"/>
      <c r="V41" s="81"/>
      <c r="W41" s="81"/>
      <c r="X41" s="81"/>
      <c r="Y41" s="81"/>
      <c r="Z41" s="81"/>
    </row>
    <row r="42" spans="1:26" x14ac:dyDescent="0.25">
      <c r="A42" s="81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</row>
    <row r="43" spans="1:26" x14ac:dyDescent="0.25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</row>
    <row r="44" spans="1:26" x14ac:dyDescent="0.25">
      <c r="A44" s="81"/>
      <c r="B44" s="104" t="s">
        <v>144</v>
      </c>
      <c r="C44" s="104"/>
      <c r="D44" s="104"/>
      <c r="E44" s="81"/>
      <c r="F44" s="81"/>
      <c r="G44" s="104" t="s">
        <v>142</v>
      </c>
      <c r="H44" s="104"/>
      <c r="I44" s="104"/>
      <c r="J44" s="104"/>
      <c r="K44" s="81"/>
      <c r="L44" s="81"/>
      <c r="M44" s="104" t="s">
        <v>143</v>
      </c>
      <c r="N44" s="104"/>
      <c r="O44" s="104"/>
      <c r="P44" s="81"/>
      <c r="Q44" s="81"/>
      <c r="R44" s="81"/>
      <c r="S44" s="104" t="s">
        <v>145</v>
      </c>
      <c r="T44" s="104"/>
      <c r="U44" s="104"/>
      <c r="V44" s="104"/>
      <c r="W44" s="81"/>
      <c r="X44" s="81"/>
      <c r="Y44" s="81"/>
      <c r="Z44" s="81"/>
    </row>
    <row r="45" spans="1:26" x14ac:dyDescent="0.25">
      <c r="A45" s="81"/>
      <c r="B45" s="96" t="s">
        <v>22</v>
      </c>
      <c r="C45" s="96"/>
      <c r="D45" s="96"/>
      <c r="E45" s="81"/>
      <c r="F45" s="81"/>
      <c r="G45" s="96" t="s">
        <v>23</v>
      </c>
      <c r="H45" s="96"/>
      <c r="I45" s="96"/>
      <c r="J45" s="96"/>
      <c r="K45" s="84"/>
      <c r="L45" s="84"/>
      <c r="M45" s="96" t="s">
        <v>24</v>
      </c>
      <c r="N45" s="96"/>
      <c r="O45" s="96"/>
      <c r="P45" s="84"/>
      <c r="Q45" s="84"/>
      <c r="R45" s="84"/>
      <c r="S45" s="96" t="s">
        <v>25</v>
      </c>
      <c r="T45" s="96"/>
      <c r="U45" s="96"/>
      <c r="V45" s="96"/>
      <c r="W45" s="81"/>
      <c r="X45" s="81"/>
      <c r="Y45" s="81"/>
      <c r="Z45" s="81"/>
    </row>
    <row r="46" spans="1:26" x14ac:dyDescent="0.25">
      <c r="A46" s="81"/>
      <c r="B46" s="81"/>
      <c r="C46" s="81"/>
      <c r="D46" s="81"/>
      <c r="E46" s="81"/>
      <c r="F46" s="81"/>
      <c r="G46" s="81"/>
      <c r="H46" s="81"/>
      <c r="I46" s="81"/>
      <c r="J46" s="97"/>
      <c r="K46" s="97"/>
      <c r="L46" s="97"/>
      <c r="M46" s="97"/>
      <c r="N46" s="97"/>
      <c r="O46" s="97"/>
      <c r="P46" s="98"/>
      <c r="Q46" s="98"/>
      <c r="R46" s="98"/>
      <c r="S46" s="98"/>
      <c r="T46" s="98"/>
      <c r="U46" s="98"/>
      <c r="V46" s="81"/>
      <c r="W46" s="81"/>
      <c r="X46" s="81"/>
      <c r="Y46" s="81"/>
      <c r="Z46" s="81"/>
    </row>
    <row r="47" spans="1:26" x14ac:dyDescent="0.25">
      <c r="A47" s="81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</row>
    <row r="48" spans="1:26" x14ac:dyDescent="0.25">
      <c r="A48" s="81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</row>
  </sheetData>
  <autoFilter ref="B6:Z39">
    <filterColumn colId="3" showButton="0"/>
    <filterColumn colId="5" showButton="0"/>
    <filterColumn colId="6" showButton="0"/>
    <filterColumn colId="9" showButton="0"/>
    <filterColumn colId="12" showButton="0"/>
    <filterColumn colId="13" showButton="0"/>
    <filterColumn colId="17" showButton="0"/>
    <filterColumn colId="18" showButton="0"/>
    <filterColumn colId="19" showButton="0"/>
    <filterColumn colId="21" showButton="0"/>
  </autoFilter>
  <mergeCells count="39">
    <mergeCell ref="F3:G3"/>
    <mergeCell ref="H3:L3"/>
    <mergeCell ref="A1:Z1"/>
    <mergeCell ref="G6:I7"/>
    <mergeCell ref="A5:Z5"/>
    <mergeCell ref="E6:F6"/>
    <mergeCell ref="E7:E8"/>
    <mergeCell ref="F7:F8"/>
    <mergeCell ref="A6:A8"/>
    <mergeCell ref="B6:B8"/>
    <mergeCell ref="D6:D8"/>
    <mergeCell ref="Y6:Y8"/>
    <mergeCell ref="J6:J8"/>
    <mergeCell ref="K6:L7"/>
    <mergeCell ref="M6:M8"/>
    <mergeCell ref="Z6:Z8"/>
    <mergeCell ref="X7:X8"/>
    <mergeCell ref="Q6:Q8"/>
    <mergeCell ref="R6:R8"/>
    <mergeCell ref="S6:V6"/>
    <mergeCell ref="W6:X6"/>
    <mergeCell ref="S7:T7"/>
    <mergeCell ref="U7:V7"/>
    <mergeCell ref="W7:W8"/>
    <mergeCell ref="N6:P6"/>
    <mergeCell ref="N7:N8"/>
    <mergeCell ref="B45:D45"/>
    <mergeCell ref="S45:V45"/>
    <mergeCell ref="J46:O46"/>
    <mergeCell ref="P46:U46"/>
    <mergeCell ref="G45:J45"/>
    <mergeCell ref="O7:O8"/>
    <mergeCell ref="P7:P8"/>
    <mergeCell ref="C6:C8"/>
    <mergeCell ref="B44:D44"/>
    <mergeCell ref="G44:J44"/>
    <mergeCell ref="S44:V44"/>
    <mergeCell ref="M44:O44"/>
    <mergeCell ref="M45:O45"/>
  </mergeCells>
  <pageMargins left="0.70866141732283472" right="0.70866141732283472" top="0.74803149606299213" bottom="0.74803149606299213" header="0.31496062992125984" footer="0.31496062992125984"/>
  <pageSetup scale="35" orientation="landscape" r:id="rId1"/>
  <headerFooter>
    <oddFooter>&amp;R&amp;9________________________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LISTAS'!$A$10:$A$12</xm:f>
          </x14:formula1>
          <xm:sqref>J9:J38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W836"/>
  <sheetViews>
    <sheetView workbookViewId="0">
      <selection activeCell="B13" sqref="B13"/>
    </sheetView>
  </sheetViews>
  <sheetFormatPr baseColWidth="10" defaultColWidth="0" defaultRowHeight="12" zeroHeight="1" x14ac:dyDescent="0.2"/>
  <cols>
    <col min="1" max="1" width="4.85546875" style="10" customWidth="1"/>
    <col min="2" max="2" width="46.85546875" style="10" customWidth="1"/>
    <col min="3" max="3" width="20.42578125" style="10" customWidth="1"/>
    <col min="4" max="9" width="13.7109375" style="10" customWidth="1"/>
    <col min="10" max="11" width="10.7109375" style="10" customWidth="1"/>
    <col min="12" max="12" width="19.7109375" style="3" customWidth="1"/>
    <col min="13" max="13" width="31.85546875" style="3" customWidth="1"/>
    <col min="14" max="14" width="2.85546875" style="3" customWidth="1"/>
    <col min="15" max="142" width="11.42578125" style="3" customWidth="1"/>
    <col min="143" max="143" width="11.28515625" style="3" customWidth="1"/>
    <col min="144" max="144" width="22.140625" style="3" customWidth="1"/>
    <col min="145" max="145" width="29" style="3" customWidth="1"/>
    <col min="146" max="146" width="27.5703125" style="3" customWidth="1"/>
    <col min="147" max="147" width="13.85546875" style="3" customWidth="1"/>
    <col min="148" max="148" width="12.28515625" style="3" customWidth="1"/>
    <col min="149" max="149" width="13.7109375" style="3" customWidth="1"/>
    <col min="150" max="150" width="11.85546875" style="3" customWidth="1"/>
    <col min="151" max="151" width="12" style="3" customWidth="1"/>
    <col min="152" max="253" width="11.42578125" style="3" customWidth="1"/>
    <col min="254" max="254" width="2.140625" style="3" customWidth="1"/>
    <col min="255" max="255" width="1.85546875" style="3" customWidth="1"/>
    <col min="256" max="256" width="2" style="3" customWidth="1"/>
    <col min="257" max="257" width="6.28515625" style="3" customWidth="1"/>
    <col min="258" max="258" width="17.140625" style="3" customWidth="1"/>
    <col min="259" max="259" width="46.85546875" style="3" customWidth="1"/>
    <col min="260" max="265" width="13.7109375" style="3" customWidth="1"/>
    <col min="266" max="267" width="10.7109375" style="3" customWidth="1"/>
    <col min="268" max="268" width="19.7109375" style="3" customWidth="1"/>
    <col min="269" max="269" width="30.5703125" style="3" customWidth="1"/>
    <col min="270" max="270" width="0.7109375" style="3" customWidth="1"/>
    <col min="271" max="407" width="11.42578125" style="3" hidden="1" customWidth="1"/>
    <col min="408" max="512" width="11.42578125" style="3" hidden="1"/>
    <col min="513" max="513" width="6.28515625" style="3" customWidth="1"/>
    <col min="514" max="514" width="17.140625" style="3" customWidth="1"/>
    <col min="515" max="515" width="46.85546875" style="3" customWidth="1"/>
    <col min="516" max="521" width="13.7109375" style="3" customWidth="1"/>
    <col min="522" max="523" width="10.7109375" style="3" customWidth="1"/>
    <col min="524" max="524" width="19.7109375" style="3" customWidth="1"/>
    <col min="525" max="525" width="30.5703125" style="3" customWidth="1"/>
    <col min="526" max="526" width="0.7109375" style="3" customWidth="1"/>
    <col min="527" max="663" width="11.42578125" style="3" hidden="1" customWidth="1"/>
    <col min="664" max="768" width="11.42578125" style="3" hidden="1"/>
    <col min="769" max="769" width="6.28515625" style="3" customWidth="1"/>
    <col min="770" max="770" width="17.140625" style="3" customWidth="1"/>
    <col min="771" max="771" width="46.85546875" style="3" customWidth="1"/>
    <col min="772" max="777" width="13.7109375" style="3" customWidth="1"/>
    <col min="778" max="779" width="10.7109375" style="3" customWidth="1"/>
    <col min="780" max="780" width="19.7109375" style="3" customWidth="1"/>
    <col min="781" max="781" width="30.5703125" style="3" customWidth="1"/>
    <col min="782" max="782" width="0.7109375" style="3" customWidth="1"/>
    <col min="783" max="919" width="11.42578125" style="3" hidden="1" customWidth="1"/>
    <col min="920" max="1024" width="11.42578125" style="3" hidden="1"/>
    <col min="1025" max="1025" width="6.28515625" style="3" customWidth="1"/>
    <col min="1026" max="1026" width="17.140625" style="3" customWidth="1"/>
    <col min="1027" max="1027" width="46.85546875" style="3" customWidth="1"/>
    <col min="1028" max="1033" width="13.7109375" style="3" customWidth="1"/>
    <col min="1034" max="1035" width="10.7109375" style="3" customWidth="1"/>
    <col min="1036" max="1036" width="19.7109375" style="3" customWidth="1"/>
    <col min="1037" max="1037" width="30.5703125" style="3" customWidth="1"/>
    <col min="1038" max="1038" width="0.7109375" style="3" customWidth="1"/>
    <col min="1039" max="1175" width="11.42578125" style="3" hidden="1" customWidth="1"/>
    <col min="1176" max="1280" width="11.42578125" style="3" hidden="1"/>
    <col min="1281" max="1281" width="6.28515625" style="3" customWidth="1"/>
    <col min="1282" max="1282" width="17.140625" style="3" customWidth="1"/>
    <col min="1283" max="1283" width="46.85546875" style="3" customWidth="1"/>
    <col min="1284" max="1289" width="13.7109375" style="3" customWidth="1"/>
    <col min="1290" max="1291" width="10.7109375" style="3" customWidth="1"/>
    <col min="1292" max="1292" width="19.7109375" style="3" customWidth="1"/>
    <col min="1293" max="1293" width="30.5703125" style="3" customWidth="1"/>
    <col min="1294" max="1294" width="0.7109375" style="3" customWidth="1"/>
    <col min="1295" max="1431" width="11.42578125" style="3" hidden="1" customWidth="1"/>
    <col min="1432" max="1536" width="11.42578125" style="3" hidden="1"/>
    <col min="1537" max="1537" width="6.28515625" style="3" customWidth="1"/>
    <col min="1538" max="1538" width="17.140625" style="3" customWidth="1"/>
    <col min="1539" max="1539" width="46.85546875" style="3" customWidth="1"/>
    <col min="1540" max="1545" width="13.7109375" style="3" customWidth="1"/>
    <col min="1546" max="1547" width="10.7109375" style="3" customWidth="1"/>
    <col min="1548" max="1548" width="19.7109375" style="3" customWidth="1"/>
    <col min="1549" max="1549" width="30.5703125" style="3" customWidth="1"/>
    <col min="1550" max="1550" width="0.7109375" style="3" customWidth="1"/>
    <col min="1551" max="1687" width="11.42578125" style="3" hidden="1" customWidth="1"/>
    <col min="1688" max="1792" width="11.42578125" style="3" hidden="1"/>
    <col min="1793" max="1793" width="6.28515625" style="3" customWidth="1"/>
    <col min="1794" max="1794" width="17.140625" style="3" customWidth="1"/>
    <col min="1795" max="1795" width="46.85546875" style="3" customWidth="1"/>
    <col min="1796" max="1801" width="13.7109375" style="3" customWidth="1"/>
    <col min="1802" max="1803" width="10.7109375" style="3" customWidth="1"/>
    <col min="1804" max="1804" width="19.7109375" style="3" customWidth="1"/>
    <col min="1805" max="1805" width="30.5703125" style="3" customWidth="1"/>
    <col min="1806" max="1806" width="0.7109375" style="3" customWidth="1"/>
    <col min="1807" max="1943" width="11.42578125" style="3" hidden="1" customWidth="1"/>
    <col min="1944" max="2048" width="11.42578125" style="3" hidden="1"/>
    <col min="2049" max="2049" width="6.28515625" style="3" customWidth="1"/>
    <col min="2050" max="2050" width="17.140625" style="3" customWidth="1"/>
    <col min="2051" max="2051" width="46.85546875" style="3" customWidth="1"/>
    <col min="2052" max="2057" width="13.7109375" style="3" customWidth="1"/>
    <col min="2058" max="2059" width="10.7109375" style="3" customWidth="1"/>
    <col min="2060" max="2060" width="19.7109375" style="3" customWidth="1"/>
    <col min="2061" max="2061" width="30.5703125" style="3" customWidth="1"/>
    <col min="2062" max="2062" width="0.7109375" style="3" customWidth="1"/>
    <col min="2063" max="2199" width="11.42578125" style="3" hidden="1" customWidth="1"/>
    <col min="2200" max="2304" width="11.42578125" style="3" hidden="1"/>
    <col min="2305" max="2305" width="6.28515625" style="3" customWidth="1"/>
    <col min="2306" max="2306" width="17.140625" style="3" customWidth="1"/>
    <col min="2307" max="2307" width="46.85546875" style="3" customWidth="1"/>
    <col min="2308" max="2313" width="13.7109375" style="3" customWidth="1"/>
    <col min="2314" max="2315" width="10.7109375" style="3" customWidth="1"/>
    <col min="2316" max="2316" width="19.7109375" style="3" customWidth="1"/>
    <col min="2317" max="2317" width="30.5703125" style="3" customWidth="1"/>
    <col min="2318" max="2318" width="0.7109375" style="3" customWidth="1"/>
    <col min="2319" max="2455" width="11.42578125" style="3" hidden="1" customWidth="1"/>
    <col min="2456" max="2560" width="11.42578125" style="3" hidden="1"/>
    <col min="2561" max="2561" width="6.28515625" style="3" customWidth="1"/>
    <col min="2562" max="2562" width="17.140625" style="3" customWidth="1"/>
    <col min="2563" max="2563" width="46.85546875" style="3" customWidth="1"/>
    <col min="2564" max="2569" width="13.7109375" style="3" customWidth="1"/>
    <col min="2570" max="2571" width="10.7109375" style="3" customWidth="1"/>
    <col min="2572" max="2572" width="19.7109375" style="3" customWidth="1"/>
    <col min="2573" max="2573" width="30.5703125" style="3" customWidth="1"/>
    <col min="2574" max="2574" width="0.7109375" style="3" customWidth="1"/>
    <col min="2575" max="2711" width="11.42578125" style="3" hidden="1" customWidth="1"/>
    <col min="2712" max="2816" width="11.42578125" style="3" hidden="1"/>
    <col min="2817" max="2817" width="6.28515625" style="3" customWidth="1"/>
    <col min="2818" max="2818" width="17.140625" style="3" customWidth="1"/>
    <col min="2819" max="2819" width="46.85546875" style="3" customWidth="1"/>
    <col min="2820" max="2825" width="13.7109375" style="3" customWidth="1"/>
    <col min="2826" max="2827" width="10.7109375" style="3" customWidth="1"/>
    <col min="2828" max="2828" width="19.7109375" style="3" customWidth="1"/>
    <col min="2829" max="2829" width="30.5703125" style="3" customWidth="1"/>
    <col min="2830" max="2830" width="0.7109375" style="3" customWidth="1"/>
    <col min="2831" max="2967" width="11.42578125" style="3" hidden="1" customWidth="1"/>
    <col min="2968" max="3072" width="11.42578125" style="3" hidden="1"/>
    <col min="3073" max="3073" width="6.28515625" style="3" customWidth="1"/>
    <col min="3074" max="3074" width="17.140625" style="3" customWidth="1"/>
    <col min="3075" max="3075" width="46.85546875" style="3" customWidth="1"/>
    <col min="3076" max="3081" width="13.7109375" style="3" customWidth="1"/>
    <col min="3082" max="3083" width="10.7109375" style="3" customWidth="1"/>
    <col min="3084" max="3084" width="19.7109375" style="3" customWidth="1"/>
    <col min="3085" max="3085" width="30.5703125" style="3" customWidth="1"/>
    <col min="3086" max="3086" width="0.7109375" style="3" customWidth="1"/>
    <col min="3087" max="3223" width="11.42578125" style="3" hidden="1" customWidth="1"/>
    <col min="3224" max="3328" width="11.42578125" style="3" hidden="1"/>
    <col min="3329" max="3329" width="6.28515625" style="3" customWidth="1"/>
    <col min="3330" max="3330" width="17.140625" style="3" customWidth="1"/>
    <col min="3331" max="3331" width="46.85546875" style="3" customWidth="1"/>
    <col min="3332" max="3337" width="13.7109375" style="3" customWidth="1"/>
    <col min="3338" max="3339" width="10.7109375" style="3" customWidth="1"/>
    <col min="3340" max="3340" width="19.7109375" style="3" customWidth="1"/>
    <col min="3341" max="3341" width="30.5703125" style="3" customWidth="1"/>
    <col min="3342" max="3342" width="0.7109375" style="3" customWidth="1"/>
    <col min="3343" max="3479" width="11.42578125" style="3" hidden="1" customWidth="1"/>
    <col min="3480" max="3584" width="11.42578125" style="3" hidden="1"/>
    <col min="3585" max="3585" width="6.28515625" style="3" customWidth="1"/>
    <col min="3586" max="3586" width="17.140625" style="3" customWidth="1"/>
    <col min="3587" max="3587" width="46.85546875" style="3" customWidth="1"/>
    <col min="3588" max="3593" width="13.7109375" style="3" customWidth="1"/>
    <col min="3594" max="3595" width="10.7109375" style="3" customWidth="1"/>
    <col min="3596" max="3596" width="19.7109375" style="3" customWidth="1"/>
    <col min="3597" max="3597" width="30.5703125" style="3" customWidth="1"/>
    <col min="3598" max="3598" width="0.7109375" style="3" customWidth="1"/>
    <col min="3599" max="3735" width="11.42578125" style="3" hidden="1" customWidth="1"/>
    <col min="3736" max="3840" width="11.42578125" style="3" hidden="1"/>
    <col min="3841" max="3841" width="6.28515625" style="3" customWidth="1"/>
    <col min="3842" max="3842" width="17.140625" style="3" customWidth="1"/>
    <col min="3843" max="3843" width="46.85546875" style="3" customWidth="1"/>
    <col min="3844" max="3849" width="13.7109375" style="3" customWidth="1"/>
    <col min="3850" max="3851" width="10.7109375" style="3" customWidth="1"/>
    <col min="3852" max="3852" width="19.7109375" style="3" customWidth="1"/>
    <col min="3853" max="3853" width="30.5703125" style="3" customWidth="1"/>
    <col min="3854" max="3854" width="0.7109375" style="3" customWidth="1"/>
    <col min="3855" max="3991" width="11.42578125" style="3" hidden="1" customWidth="1"/>
    <col min="3992" max="4096" width="11.42578125" style="3" hidden="1"/>
    <col min="4097" max="4097" width="6.28515625" style="3" customWidth="1"/>
    <col min="4098" max="4098" width="17.140625" style="3" customWidth="1"/>
    <col min="4099" max="4099" width="46.85546875" style="3" customWidth="1"/>
    <col min="4100" max="4105" width="13.7109375" style="3" customWidth="1"/>
    <col min="4106" max="4107" width="10.7109375" style="3" customWidth="1"/>
    <col min="4108" max="4108" width="19.7109375" style="3" customWidth="1"/>
    <col min="4109" max="4109" width="30.5703125" style="3" customWidth="1"/>
    <col min="4110" max="4110" width="0.7109375" style="3" customWidth="1"/>
    <col min="4111" max="4247" width="11.42578125" style="3" hidden="1" customWidth="1"/>
    <col min="4248" max="4352" width="11.42578125" style="3" hidden="1"/>
    <col min="4353" max="4353" width="6.28515625" style="3" customWidth="1"/>
    <col min="4354" max="4354" width="17.140625" style="3" customWidth="1"/>
    <col min="4355" max="4355" width="46.85546875" style="3" customWidth="1"/>
    <col min="4356" max="4361" width="13.7109375" style="3" customWidth="1"/>
    <col min="4362" max="4363" width="10.7109375" style="3" customWidth="1"/>
    <col min="4364" max="4364" width="19.7109375" style="3" customWidth="1"/>
    <col min="4365" max="4365" width="30.5703125" style="3" customWidth="1"/>
    <col min="4366" max="4366" width="0.7109375" style="3" customWidth="1"/>
    <col min="4367" max="4503" width="11.42578125" style="3" hidden="1" customWidth="1"/>
    <col min="4504" max="4608" width="11.42578125" style="3" hidden="1"/>
    <col min="4609" max="4609" width="6.28515625" style="3" customWidth="1"/>
    <col min="4610" max="4610" width="17.140625" style="3" customWidth="1"/>
    <col min="4611" max="4611" width="46.85546875" style="3" customWidth="1"/>
    <col min="4612" max="4617" width="13.7109375" style="3" customWidth="1"/>
    <col min="4618" max="4619" width="10.7109375" style="3" customWidth="1"/>
    <col min="4620" max="4620" width="19.7109375" style="3" customWidth="1"/>
    <col min="4621" max="4621" width="30.5703125" style="3" customWidth="1"/>
    <col min="4622" max="4622" width="0.7109375" style="3" customWidth="1"/>
    <col min="4623" max="4759" width="11.42578125" style="3" hidden="1" customWidth="1"/>
    <col min="4760" max="4864" width="11.42578125" style="3" hidden="1"/>
    <col min="4865" max="4865" width="6.28515625" style="3" customWidth="1"/>
    <col min="4866" max="4866" width="17.140625" style="3" customWidth="1"/>
    <col min="4867" max="4867" width="46.85546875" style="3" customWidth="1"/>
    <col min="4868" max="4873" width="13.7109375" style="3" customWidth="1"/>
    <col min="4874" max="4875" width="10.7109375" style="3" customWidth="1"/>
    <col min="4876" max="4876" width="19.7109375" style="3" customWidth="1"/>
    <col min="4877" max="4877" width="30.5703125" style="3" customWidth="1"/>
    <col min="4878" max="4878" width="0.7109375" style="3" customWidth="1"/>
    <col min="4879" max="5015" width="11.42578125" style="3" hidden="1" customWidth="1"/>
    <col min="5016" max="5120" width="11.42578125" style="3" hidden="1"/>
    <col min="5121" max="5121" width="6.28515625" style="3" customWidth="1"/>
    <col min="5122" max="5122" width="17.140625" style="3" customWidth="1"/>
    <col min="5123" max="5123" width="46.85546875" style="3" customWidth="1"/>
    <col min="5124" max="5129" width="13.7109375" style="3" customWidth="1"/>
    <col min="5130" max="5131" width="10.7109375" style="3" customWidth="1"/>
    <col min="5132" max="5132" width="19.7109375" style="3" customWidth="1"/>
    <col min="5133" max="5133" width="30.5703125" style="3" customWidth="1"/>
    <col min="5134" max="5134" width="0.7109375" style="3" customWidth="1"/>
    <col min="5135" max="5271" width="11.42578125" style="3" hidden="1" customWidth="1"/>
    <col min="5272" max="5376" width="11.42578125" style="3" hidden="1"/>
    <col min="5377" max="5377" width="6.28515625" style="3" customWidth="1"/>
    <col min="5378" max="5378" width="17.140625" style="3" customWidth="1"/>
    <col min="5379" max="5379" width="46.85546875" style="3" customWidth="1"/>
    <col min="5380" max="5385" width="13.7109375" style="3" customWidth="1"/>
    <col min="5386" max="5387" width="10.7109375" style="3" customWidth="1"/>
    <col min="5388" max="5388" width="19.7109375" style="3" customWidth="1"/>
    <col min="5389" max="5389" width="30.5703125" style="3" customWidth="1"/>
    <col min="5390" max="5390" width="0.7109375" style="3" customWidth="1"/>
    <col min="5391" max="5527" width="11.42578125" style="3" hidden="1" customWidth="1"/>
    <col min="5528" max="5632" width="11.42578125" style="3" hidden="1"/>
    <col min="5633" max="5633" width="6.28515625" style="3" customWidth="1"/>
    <col min="5634" max="5634" width="17.140625" style="3" customWidth="1"/>
    <col min="5635" max="5635" width="46.85546875" style="3" customWidth="1"/>
    <col min="5636" max="5641" width="13.7109375" style="3" customWidth="1"/>
    <col min="5642" max="5643" width="10.7109375" style="3" customWidth="1"/>
    <col min="5644" max="5644" width="19.7109375" style="3" customWidth="1"/>
    <col min="5645" max="5645" width="30.5703125" style="3" customWidth="1"/>
    <col min="5646" max="5646" width="0.7109375" style="3" customWidth="1"/>
    <col min="5647" max="5783" width="11.42578125" style="3" hidden="1" customWidth="1"/>
    <col min="5784" max="5888" width="11.42578125" style="3" hidden="1"/>
    <col min="5889" max="5889" width="6.28515625" style="3" customWidth="1"/>
    <col min="5890" max="5890" width="17.140625" style="3" customWidth="1"/>
    <col min="5891" max="5891" width="46.85546875" style="3" customWidth="1"/>
    <col min="5892" max="5897" width="13.7109375" style="3" customWidth="1"/>
    <col min="5898" max="5899" width="10.7109375" style="3" customWidth="1"/>
    <col min="5900" max="5900" width="19.7109375" style="3" customWidth="1"/>
    <col min="5901" max="5901" width="30.5703125" style="3" customWidth="1"/>
    <col min="5902" max="5902" width="0.7109375" style="3" customWidth="1"/>
    <col min="5903" max="6039" width="11.42578125" style="3" hidden="1" customWidth="1"/>
    <col min="6040" max="6144" width="11.42578125" style="3" hidden="1"/>
    <col min="6145" max="6145" width="6.28515625" style="3" customWidth="1"/>
    <col min="6146" max="6146" width="17.140625" style="3" customWidth="1"/>
    <col min="6147" max="6147" width="46.85546875" style="3" customWidth="1"/>
    <col min="6148" max="6153" width="13.7109375" style="3" customWidth="1"/>
    <col min="6154" max="6155" width="10.7109375" style="3" customWidth="1"/>
    <col min="6156" max="6156" width="19.7109375" style="3" customWidth="1"/>
    <col min="6157" max="6157" width="30.5703125" style="3" customWidth="1"/>
    <col min="6158" max="6158" width="0.7109375" style="3" customWidth="1"/>
    <col min="6159" max="6295" width="11.42578125" style="3" hidden="1" customWidth="1"/>
    <col min="6296" max="6400" width="11.42578125" style="3" hidden="1"/>
    <col min="6401" max="6401" width="6.28515625" style="3" customWidth="1"/>
    <col min="6402" max="6402" width="17.140625" style="3" customWidth="1"/>
    <col min="6403" max="6403" width="46.85546875" style="3" customWidth="1"/>
    <col min="6404" max="6409" width="13.7109375" style="3" customWidth="1"/>
    <col min="6410" max="6411" width="10.7109375" style="3" customWidth="1"/>
    <col min="6412" max="6412" width="19.7109375" style="3" customWidth="1"/>
    <col min="6413" max="6413" width="30.5703125" style="3" customWidth="1"/>
    <col min="6414" max="6414" width="0.7109375" style="3" customWidth="1"/>
    <col min="6415" max="6551" width="11.42578125" style="3" hidden="1" customWidth="1"/>
    <col min="6552" max="6656" width="11.42578125" style="3" hidden="1"/>
    <col min="6657" max="6657" width="6.28515625" style="3" customWidth="1"/>
    <col min="6658" max="6658" width="17.140625" style="3" customWidth="1"/>
    <col min="6659" max="6659" width="46.85546875" style="3" customWidth="1"/>
    <col min="6660" max="6665" width="13.7109375" style="3" customWidth="1"/>
    <col min="6666" max="6667" width="10.7109375" style="3" customWidth="1"/>
    <col min="6668" max="6668" width="19.7109375" style="3" customWidth="1"/>
    <col min="6669" max="6669" width="30.5703125" style="3" customWidth="1"/>
    <col min="6670" max="6670" width="0.7109375" style="3" customWidth="1"/>
    <col min="6671" max="6807" width="11.42578125" style="3" hidden="1" customWidth="1"/>
    <col min="6808" max="6912" width="11.42578125" style="3" hidden="1"/>
    <col min="6913" max="6913" width="6.28515625" style="3" customWidth="1"/>
    <col min="6914" max="6914" width="17.140625" style="3" customWidth="1"/>
    <col min="6915" max="6915" width="46.85546875" style="3" customWidth="1"/>
    <col min="6916" max="6921" width="13.7109375" style="3" customWidth="1"/>
    <col min="6922" max="6923" width="10.7109375" style="3" customWidth="1"/>
    <col min="6924" max="6924" width="19.7109375" style="3" customWidth="1"/>
    <col min="6925" max="6925" width="30.5703125" style="3" customWidth="1"/>
    <col min="6926" max="6926" width="0.7109375" style="3" customWidth="1"/>
    <col min="6927" max="7063" width="11.42578125" style="3" hidden="1" customWidth="1"/>
    <col min="7064" max="7168" width="11.42578125" style="3" hidden="1"/>
    <col min="7169" max="7169" width="6.28515625" style="3" customWidth="1"/>
    <col min="7170" max="7170" width="17.140625" style="3" customWidth="1"/>
    <col min="7171" max="7171" width="46.85546875" style="3" customWidth="1"/>
    <col min="7172" max="7177" width="13.7109375" style="3" customWidth="1"/>
    <col min="7178" max="7179" width="10.7109375" style="3" customWidth="1"/>
    <col min="7180" max="7180" width="19.7109375" style="3" customWidth="1"/>
    <col min="7181" max="7181" width="30.5703125" style="3" customWidth="1"/>
    <col min="7182" max="7182" width="0.7109375" style="3" customWidth="1"/>
    <col min="7183" max="7319" width="11.42578125" style="3" hidden="1" customWidth="1"/>
    <col min="7320" max="7424" width="11.42578125" style="3" hidden="1"/>
    <col min="7425" max="7425" width="6.28515625" style="3" customWidth="1"/>
    <col min="7426" max="7426" width="17.140625" style="3" customWidth="1"/>
    <col min="7427" max="7427" width="46.85546875" style="3" customWidth="1"/>
    <col min="7428" max="7433" width="13.7109375" style="3" customWidth="1"/>
    <col min="7434" max="7435" width="10.7109375" style="3" customWidth="1"/>
    <col min="7436" max="7436" width="19.7109375" style="3" customWidth="1"/>
    <col min="7437" max="7437" width="30.5703125" style="3" customWidth="1"/>
    <col min="7438" max="7438" width="0.7109375" style="3" customWidth="1"/>
    <col min="7439" max="7575" width="11.42578125" style="3" hidden="1" customWidth="1"/>
    <col min="7576" max="7680" width="11.42578125" style="3" hidden="1"/>
    <col min="7681" max="7681" width="6.28515625" style="3" customWidth="1"/>
    <col min="7682" max="7682" width="17.140625" style="3" customWidth="1"/>
    <col min="7683" max="7683" width="46.85546875" style="3" customWidth="1"/>
    <col min="7684" max="7689" width="13.7109375" style="3" customWidth="1"/>
    <col min="7690" max="7691" width="10.7109375" style="3" customWidth="1"/>
    <col min="7692" max="7692" width="19.7109375" style="3" customWidth="1"/>
    <col min="7693" max="7693" width="30.5703125" style="3" customWidth="1"/>
    <col min="7694" max="7694" width="0.7109375" style="3" customWidth="1"/>
    <col min="7695" max="7831" width="11.42578125" style="3" hidden="1" customWidth="1"/>
    <col min="7832" max="7936" width="11.42578125" style="3" hidden="1"/>
    <col min="7937" max="7937" width="6.28515625" style="3" customWidth="1"/>
    <col min="7938" max="7938" width="17.140625" style="3" customWidth="1"/>
    <col min="7939" max="7939" width="46.85546875" style="3" customWidth="1"/>
    <col min="7940" max="7945" width="13.7109375" style="3" customWidth="1"/>
    <col min="7946" max="7947" width="10.7109375" style="3" customWidth="1"/>
    <col min="7948" max="7948" width="19.7109375" style="3" customWidth="1"/>
    <col min="7949" max="7949" width="30.5703125" style="3" customWidth="1"/>
    <col min="7950" max="7950" width="0.7109375" style="3" customWidth="1"/>
    <col min="7951" max="8087" width="11.42578125" style="3" hidden="1" customWidth="1"/>
    <col min="8088" max="8192" width="11.42578125" style="3" hidden="1"/>
    <col min="8193" max="8193" width="6.28515625" style="3" customWidth="1"/>
    <col min="8194" max="8194" width="17.140625" style="3" customWidth="1"/>
    <col min="8195" max="8195" width="46.85546875" style="3" customWidth="1"/>
    <col min="8196" max="8201" width="13.7109375" style="3" customWidth="1"/>
    <col min="8202" max="8203" width="10.7109375" style="3" customWidth="1"/>
    <col min="8204" max="8204" width="19.7109375" style="3" customWidth="1"/>
    <col min="8205" max="8205" width="30.5703125" style="3" customWidth="1"/>
    <col min="8206" max="8206" width="0.7109375" style="3" customWidth="1"/>
    <col min="8207" max="8343" width="11.42578125" style="3" hidden="1" customWidth="1"/>
    <col min="8344" max="8448" width="11.42578125" style="3" hidden="1"/>
    <col min="8449" max="8449" width="6.28515625" style="3" customWidth="1"/>
    <col min="8450" max="8450" width="17.140625" style="3" customWidth="1"/>
    <col min="8451" max="8451" width="46.85546875" style="3" customWidth="1"/>
    <col min="8452" max="8457" width="13.7109375" style="3" customWidth="1"/>
    <col min="8458" max="8459" width="10.7109375" style="3" customWidth="1"/>
    <col min="8460" max="8460" width="19.7109375" style="3" customWidth="1"/>
    <col min="8461" max="8461" width="30.5703125" style="3" customWidth="1"/>
    <col min="8462" max="8462" width="0.7109375" style="3" customWidth="1"/>
    <col min="8463" max="8599" width="11.42578125" style="3" hidden="1" customWidth="1"/>
    <col min="8600" max="8704" width="11.42578125" style="3" hidden="1"/>
    <col min="8705" max="8705" width="6.28515625" style="3" customWidth="1"/>
    <col min="8706" max="8706" width="17.140625" style="3" customWidth="1"/>
    <col min="8707" max="8707" width="46.85546875" style="3" customWidth="1"/>
    <col min="8708" max="8713" width="13.7109375" style="3" customWidth="1"/>
    <col min="8714" max="8715" width="10.7109375" style="3" customWidth="1"/>
    <col min="8716" max="8716" width="19.7109375" style="3" customWidth="1"/>
    <col min="8717" max="8717" width="30.5703125" style="3" customWidth="1"/>
    <col min="8718" max="8718" width="0.7109375" style="3" customWidth="1"/>
    <col min="8719" max="8855" width="11.42578125" style="3" hidden="1" customWidth="1"/>
    <col min="8856" max="8960" width="11.42578125" style="3" hidden="1"/>
    <col min="8961" max="8961" width="6.28515625" style="3" customWidth="1"/>
    <col min="8962" max="8962" width="17.140625" style="3" customWidth="1"/>
    <col min="8963" max="8963" width="46.85546875" style="3" customWidth="1"/>
    <col min="8964" max="8969" width="13.7109375" style="3" customWidth="1"/>
    <col min="8970" max="8971" width="10.7109375" style="3" customWidth="1"/>
    <col min="8972" max="8972" width="19.7109375" style="3" customWidth="1"/>
    <col min="8973" max="8973" width="30.5703125" style="3" customWidth="1"/>
    <col min="8974" max="8974" width="0.7109375" style="3" customWidth="1"/>
    <col min="8975" max="9111" width="11.42578125" style="3" hidden="1" customWidth="1"/>
    <col min="9112" max="9216" width="11.42578125" style="3" hidden="1"/>
    <col min="9217" max="9217" width="6.28515625" style="3" customWidth="1"/>
    <col min="9218" max="9218" width="17.140625" style="3" customWidth="1"/>
    <col min="9219" max="9219" width="46.85546875" style="3" customWidth="1"/>
    <col min="9220" max="9225" width="13.7109375" style="3" customWidth="1"/>
    <col min="9226" max="9227" width="10.7109375" style="3" customWidth="1"/>
    <col min="9228" max="9228" width="19.7109375" style="3" customWidth="1"/>
    <col min="9229" max="9229" width="30.5703125" style="3" customWidth="1"/>
    <col min="9230" max="9230" width="0.7109375" style="3" customWidth="1"/>
    <col min="9231" max="9367" width="11.42578125" style="3" hidden="1" customWidth="1"/>
    <col min="9368" max="9472" width="11.42578125" style="3" hidden="1"/>
    <col min="9473" max="9473" width="6.28515625" style="3" customWidth="1"/>
    <col min="9474" max="9474" width="17.140625" style="3" customWidth="1"/>
    <col min="9475" max="9475" width="46.85546875" style="3" customWidth="1"/>
    <col min="9476" max="9481" width="13.7109375" style="3" customWidth="1"/>
    <col min="9482" max="9483" width="10.7109375" style="3" customWidth="1"/>
    <col min="9484" max="9484" width="19.7109375" style="3" customWidth="1"/>
    <col min="9485" max="9485" width="30.5703125" style="3" customWidth="1"/>
    <col min="9486" max="9486" width="0.7109375" style="3" customWidth="1"/>
    <col min="9487" max="9623" width="11.42578125" style="3" hidden="1" customWidth="1"/>
    <col min="9624" max="9728" width="11.42578125" style="3" hidden="1"/>
    <col min="9729" max="9729" width="6.28515625" style="3" customWidth="1"/>
    <col min="9730" max="9730" width="17.140625" style="3" customWidth="1"/>
    <col min="9731" max="9731" width="46.85546875" style="3" customWidth="1"/>
    <col min="9732" max="9737" width="13.7109375" style="3" customWidth="1"/>
    <col min="9738" max="9739" width="10.7109375" style="3" customWidth="1"/>
    <col min="9740" max="9740" width="19.7109375" style="3" customWidth="1"/>
    <col min="9741" max="9741" width="30.5703125" style="3" customWidth="1"/>
    <col min="9742" max="9742" width="0.7109375" style="3" customWidth="1"/>
    <col min="9743" max="9879" width="11.42578125" style="3" hidden="1" customWidth="1"/>
    <col min="9880" max="9984" width="11.42578125" style="3" hidden="1"/>
    <col min="9985" max="9985" width="6.28515625" style="3" customWidth="1"/>
    <col min="9986" max="9986" width="17.140625" style="3" customWidth="1"/>
    <col min="9987" max="9987" width="46.85546875" style="3" customWidth="1"/>
    <col min="9988" max="9993" width="13.7109375" style="3" customWidth="1"/>
    <col min="9994" max="9995" width="10.7109375" style="3" customWidth="1"/>
    <col min="9996" max="9996" width="19.7109375" style="3" customWidth="1"/>
    <col min="9997" max="9997" width="30.5703125" style="3" customWidth="1"/>
    <col min="9998" max="9998" width="0.7109375" style="3" customWidth="1"/>
    <col min="9999" max="10135" width="11.42578125" style="3" hidden="1" customWidth="1"/>
    <col min="10136" max="10240" width="11.42578125" style="3" hidden="1"/>
    <col min="10241" max="10241" width="6.28515625" style="3" customWidth="1"/>
    <col min="10242" max="10242" width="17.140625" style="3" customWidth="1"/>
    <col min="10243" max="10243" width="46.85546875" style="3" customWidth="1"/>
    <col min="10244" max="10249" width="13.7109375" style="3" customWidth="1"/>
    <col min="10250" max="10251" width="10.7109375" style="3" customWidth="1"/>
    <col min="10252" max="10252" width="19.7109375" style="3" customWidth="1"/>
    <col min="10253" max="10253" width="30.5703125" style="3" customWidth="1"/>
    <col min="10254" max="10254" width="0.7109375" style="3" customWidth="1"/>
    <col min="10255" max="10391" width="11.42578125" style="3" hidden="1" customWidth="1"/>
    <col min="10392" max="10496" width="11.42578125" style="3" hidden="1"/>
    <col min="10497" max="10497" width="6.28515625" style="3" customWidth="1"/>
    <col min="10498" max="10498" width="17.140625" style="3" customWidth="1"/>
    <col min="10499" max="10499" width="46.85546875" style="3" customWidth="1"/>
    <col min="10500" max="10505" width="13.7109375" style="3" customWidth="1"/>
    <col min="10506" max="10507" width="10.7109375" style="3" customWidth="1"/>
    <col min="10508" max="10508" width="19.7109375" style="3" customWidth="1"/>
    <col min="10509" max="10509" width="30.5703125" style="3" customWidth="1"/>
    <col min="10510" max="10510" width="0.7109375" style="3" customWidth="1"/>
    <col min="10511" max="10647" width="11.42578125" style="3" hidden="1" customWidth="1"/>
    <col min="10648" max="10752" width="11.42578125" style="3" hidden="1"/>
    <col min="10753" max="10753" width="6.28515625" style="3" customWidth="1"/>
    <col min="10754" max="10754" width="17.140625" style="3" customWidth="1"/>
    <col min="10755" max="10755" width="46.85546875" style="3" customWidth="1"/>
    <col min="10756" max="10761" width="13.7109375" style="3" customWidth="1"/>
    <col min="10762" max="10763" width="10.7109375" style="3" customWidth="1"/>
    <col min="10764" max="10764" width="19.7109375" style="3" customWidth="1"/>
    <col min="10765" max="10765" width="30.5703125" style="3" customWidth="1"/>
    <col min="10766" max="10766" width="0.7109375" style="3" customWidth="1"/>
    <col min="10767" max="10903" width="11.42578125" style="3" hidden="1" customWidth="1"/>
    <col min="10904" max="11008" width="11.42578125" style="3" hidden="1"/>
    <col min="11009" max="11009" width="6.28515625" style="3" customWidth="1"/>
    <col min="11010" max="11010" width="17.140625" style="3" customWidth="1"/>
    <col min="11011" max="11011" width="46.85546875" style="3" customWidth="1"/>
    <col min="11012" max="11017" width="13.7109375" style="3" customWidth="1"/>
    <col min="11018" max="11019" width="10.7109375" style="3" customWidth="1"/>
    <col min="11020" max="11020" width="19.7109375" style="3" customWidth="1"/>
    <col min="11021" max="11021" width="30.5703125" style="3" customWidth="1"/>
    <col min="11022" max="11022" width="0.7109375" style="3" customWidth="1"/>
    <col min="11023" max="11159" width="11.42578125" style="3" hidden="1" customWidth="1"/>
    <col min="11160" max="11264" width="11.42578125" style="3" hidden="1"/>
    <col min="11265" max="11265" width="6.28515625" style="3" customWidth="1"/>
    <col min="11266" max="11266" width="17.140625" style="3" customWidth="1"/>
    <col min="11267" max="11267" width="46.85546875" style="3" customWidth="1"/>
    <col min="11268" max="11273" width="13.7109375" style="3" customWidth="1"/>
    <col min="11274" max="11275" width="10.7109375" style="3" customWidth="1"/>
    <col min="11276" max="11276" width="19.7109375" style="3" customWidth="1"/>
    <col min="11277" max="11277" width="30.5703125" style="3" customWidth="1"/>
    <col min="11278" max="11278" width="0.7109375" style="3" customWidth="1"/>
    <col min="11279" max="11415" width="11.42578125" style="3" hidden="1" customWidth="1"/>
    <col min="11416" max="11520" width="11.42578125" style="3" hidden="1"/>
    <col min="11521" max="11521" width="6.28515625" style="3" customWidth="1"/>
    <col min="11522" max="11522" width="17.140625" style="3" customWidth="1"/>
    <col min="11523" max="11523" width="46.85546875" style="3" customWidth="1"/>
    <col min="11524" max="11529" width="13.7109375" style="3" customWidth="1"/>
    <col min="11530" max="11531" width="10.7109375" style="3" customWidth="1"/>
    <col min="11532" max="11532" width="19.7109375" style="3" customWidth="1"/>
    <col min="11533" max="11533" width="30.5703125" style="3" customWidth="1"/>
    <col min="11534" max="11534" width="0.7109375" style="3" customWidth="1"/>
    <col min="11535" max="11671" width="11.42578125" style="3" hidden="1" customWidth="1"/>
    <col min="11672" max="11776" width="11.42578125" style="3" hidden="1"/>
    <col min="11777" max="11777" width="6.28515625" style="3" customWidth="1"/>
    <col min="11778" max="11778" width="17.140625" style="3" customWidth="1"/>
    <col min="11779" max="11779" width="46.85546875" style="3" customWidth="1"/>
    <col min="11780" max="11785" width="13.7109375" style="3" customWidth="1"/>
    <col min="11786" max="11787" width="10.7109375" style="3" customWidth="1"/>
    <col min="11788" max="11788" width="19.7109375" style="3" customWidth="1"/>
    <col min="11789" max="11789" width="30.5703125" style="3" customWidth="1"/>
    <col min="11790" max="11790" width="0.7109375" style="3" customWidth="1"/>
    <col min="11791" max="11927" width="11.42578125" style="3" hidden="1" customWidth="1"/>
    <col min="11928" max="12032" width="11.42578125" style="3" hidden="1"/>
    <col min="12033" max="12033" width="6.28515625" style="3" customWidth="1"/>
    <col min="12034" max="12034" width="17.140625" style="3" customWidth="1"/>
    <col min="12035" max="12035" width="46.85546875" style="3" customWidth="1"/>
    <col min="12036" max="12041" width="13.7109375" style="3" customWidth="1"/>
    <col min="12042" max="12043" width="10.7109375" style="3" customWidth="1"/>
    <col min="12044" max="12044" width="19.7109375" style="3" customWidth="1"/>
    <col min="12045" max="12045" width="30.5703125" style="3" customWidth="1"/>
    <col min="12046" max="12046" width="0.7109375" style="3" customWidth="1"/>
    <col min="12047" max="12183" width="11.42578125" style="3" hidden="1" customWidth="1"/>
    <col min="12184" max="12288" width="11.42578125" style="3" hidden="1"/>
    <col min="12289" max="12289" width="6.28515625" style="3" customWidth="1"/>
    <col min="12290" max="12290" width="17.140625" style="3" customWidth="1"/>
    <col min="12291" max="12291" width="46.85546875" style="3" customWidth="1"/>
    <col min="12292" max="12297" width="13.7109375" style="3" customWidth="1"/>
    <col min="12298" max="12299" width="10.7109375" style="3" customWidth="1"/>
    <col min="12300" max="12300" width="19.7109375" style="3" customWidth="1"/>
    <col min="12301" max="12301" width="30.5703125" style="3" customWidth="1"/>
    <col min="12302" max="12302" width="0.7109375" style="3" customWidth="1"/>
    <col min="12303" max="12439" width="11.42578125" style="3" hidden="1" customWidth="1"/>
    <col min="12440" max="12544" width="11.42578125" style="3" hidden="1"/>
    <col min="12545" max="12545" width="6.28515625" style="3" customWidth="1"/>
    <col min="12546" max="12546" width="17.140625" style="3" customWidth="1"/>
    <col min="12547" max="12547" width="46.85546875" style="3" customWidth="1"/>
    <col min="12548" max="12553" width="13.7109375" style="3" customWidth="1"/>
    <col min="12554" max="12555" width="10.7109375" style="3" customWidth="1"/>
    <col min="12556" max="12556" width="19.7109375" style="3" customWidth="1"/>
    <col min="12557" max="12557" width="30.5703125" style="3" customWidth="1"/>
    <col min="12558" max="12558" width="0.7109375" style="3" customWidth="1"/>
    <col min="12559" max="12695" width="11.42578125" style="3" hidden="1" customWidth="1"/>
    <col min="12696" max="12800" width="11.42578125" style="3" hidden="1"/>
    <col min="12801" max="12801" width="6.28515625" style="3" customWidth="1"/>
    <col min="12802" max="12802" width="17.140625" style="3" customWidth="1"/>
    <col min="12803" max="12803" width="46.85546875" style="3" customWidth="1"/>
    <col min="12804" max="12809" width="13.7109375" style="3" customWidth="1"/>
    <col min="12810" max="12811" width="10.7109375" style="3" customWidth="1"/>
    <col min="12812" max="12812" width="19.7109375" style="3" customWidth="1"/>
    <col min="12813" max="12813" width="30.5703125" style="3" customWidth="1"/>
    <col min="12814" max="12814" width="0.7109375" style="3" customWidth="1"/>
    <col min="12815" max="12951" width="11.42578125" style="3" hidden="1" customWidth="1"/>
    <col min="12952" max="13056" width="11.42578125" style="3" hidden="1"/>
    <col min="13057" max="13057" width="6.28515625" style="3" customWidth="1"/>
    <col min="13058" max="13058" width="17.140625" style="3" customWidth="1"/>
    <col min="13059" max="13059" width="46.85546875" style="3" customWidth="1"/>
    <col min="13060" max="13065" width="13.7109375" style="3" customWidth="1"/>
    <col min="13066" max="13067" width="10.7109375" style="3" customWidth="1"/>
    <col min="13068" max="13068" width="19.7109375" style="3" customWidth="1"/>
    <col min="13069" max="13069" width="30.5703125" style="3" customWidth="1"/>
    <col min="13070" max="13070" width="0.7109375" style="3" customWidth="1"/>
    <col min="13071" max="13207" width="11.42578125" style="3" hidden="1" customWidth="1"/>
    <col min="13208" max="13312" width="11.42578125" style="3" hidden="1"/>
    <col min="13313" max="13313" width="6.28515625" style="3" customWidth="1"/>
    <col min="13314" max="13314" width="17.140625" style="3" customWidth="1"/>
    <col min="13315" max="13315" width="46.85546875" style="3" customWidth="1"/>
    <col min="13316" max="13321" width="13.7109375" style="3" customWidth="1"/>
    <col min="13322" max="13323" width="10.7109375" style="3" customWidth="1"/>
    <col min="13324" max="13324" width="19.7109375" style="3" customWidth="1"/>
    <col min="13325" max="13325" width="30.5703125" style="3" customWidth="1"/>
    <col min="13326" max="13326" width="0.7109375" style="3" customWidth="1"/>
    <col min="13327" max="13463" width="11.42578125" style="3" hidden="1" customWidth="1"/>
    <col min="13464" max="13568" width="11.42578125" style="3" hidden="1"/>
    <col min="13569" max="13569" width="6.28515625" style="3" customWidth="1"/>
    <col min="13570" max="13570" width="17.140625" style="3" customWidth="1"/>
    <col min="13571" max="13571" width="46.85546875" style="3" customWidth="1"/>
    <col min="13572" max="13577" width="13.7109375" style="3" customWidth="1"/>
    <col min="13578" max="13579" width="10.7109375" style="3" customWidth="1"/>
    <col min="13580" max="13580" width="19.7109375" style="3" customWidth="1"/>
    <col min="13581" max="13581" width="30.5703125" style="3" customWidth="1"/>
    <col min="13582" max="13582" width="0.7109375" style="3" customWidth="1"/>
    <col min="13583" max="13719" width="11.42578125" style="3" hidden="1" customWidth="1"/>
    <col min="13720" max="13824" width="11.42578125" style="3" hidden="1"/>
    <col min="13825" max="13825" width="6.28515625" style="3" customWidth="1"/>
    <col min="13826" max="13826" width="17.140625" style="3" customWidth="1"/>
    <col min="13827" max="13827" width="46.85546875" style="3" customWidth="1"/>
    <col min="13828" max="13833" width="13.7109375" style="3" customWidth="1"/>
    <col min="13834" max="13835" width="10.7109375" style="3" customWidth="1"/>
    <col min="13836" max="13836" width="19.7109375" style="3" customWidth="1"/>
    <col min="13837" max="13837" width="30.5703125" style="3" customWidth="1"/>
    <col min="13838" max="13838" width="0.7109375" style="3" customWidth="1"/>
    <col min="13839" max="13975" width="11.42578125" style="3" hidden="1" customWidth="1"/>
    <col min="13976" max="14080" width="11.42578125" style="3" hidden="1"/>
    <col min="14081" max="14081" width="6.28515625" style="3" customWidth="1"/>
    <col min="14082" max="14082" width="17.140625" style="3" customWidth="1"/>
    <col min="14083" max="14083" width="46.85546875" style="3" customWidth="1"/>
    <col min="14084" max="14089" width="13.7109375" style="3" customWidth="1"/>
    <col min="14090" max="14091" width="10.7109375" style="3" customWidth="1"/>
    <col min="14092" max="14092" width="19.7109375" style="3" customWidth="1"/>
    <col min="14093" max="14093" width="30.5703125" style="3" customWidth="1"/>
    <col min="14094" max="14094" width="0.7109375" style="3" customWidth="1"/>
    <col min="14095" max="14231" width="11.42578125" style="3" hidden="1" customWidth="1"/>
    <col min="14232" max="14336" width="11.42578125" style="3" hidden="1"/>
    <col min="14337" max="14337" width="6.28515625" style="3" customWidth="1"/>
    <col min="14338" max="14338" width="17.140625" style="3" customWidth="1"/>
    <col min="14339" max="14339" width="46.85546875" style="3" customWidth="1"/>
    <col min="14340" max="14345" width="13.7109375" style="3" customWidth="1"/>
    <col min="14346" max="14347" width="10.7109375" style="3" customWidth="1"/>
    <col min="14348" max="14348" width="19.7109375" style="3" customWidth="1"/>
    <col min="14349" max="14349" width="30.5703125" style="3" customWidth="1"/>
    <col min="14350" max="14350" width="0.7109375" style="3" customWidth="1"/>
    <col min="14351" max="14487" width="11.42578125" style="3" hidden="1" customWidth="1"/>
    <col min="14488" max="14592" width="11.42578125" style="3" hidden="1"/>
    <col min="14593" max="14593" width="6.28515625" style="3" customWidth="1"/>
    <col min="14594" max="14594" width="17.140625" style="3" customWidth="1"/>
    <col min="14595" max="14595" width="46.85546875" style="3" customWidth="1"/>
    <col min="14596" max="14601" width="13.7109375" style="3" customWidth="1"/>
    <col min="14602" max="14603" width="10.7109375" style="3" customWidth="1"/>
    <col min="14604" max="14604" width="19.7109375" style="3" customWidth="1"/>
    <col min="14605" max="14605" width="30.5703125" style="3" customWidth="1"/>
    <col min="14606" max="14606" width="0.7109375" style="3" customWidth="1"/>
    <col min="14607" max="14743" width="11.42578125" style="3" hidden="1" customWidth="1"/>
    <col min="14744" max="14848" width="11.42578125" style="3" hidden="1"/>
    <col min="14849" max="14849" width="6.28515625" style="3" customWidth="1"/>
    <col min="14850" max="14850" width="17.140625" style="3" customWidth="1"/>
    <col min="14851" max="14851" width="46.85546875" style="3" customWidth="1"/>
    <col min="14852" max="14857" width="13.7109375" style="3" customWidth="1"/>
    <col min="14858" max="14859" width="10.7109375" style="3" customWidth="1"/>
    <col min="14860" max="14860" width="19.7109375" style="3" customWidth="1"/>
    <col min="14861" max="14861" width="30.5703125" style="3" customWidth="1"/>
    <col min="14862" max="14862" width="0.7109375" style="3" customWidth="1"/>
    <col min="14863" max="14999" width="11.42578125" style="3" hidden="1" customWidth="1"/>
    <col min="15000" max="15104" width="11.42578125" style="3" hidden="1"/>
    <col min="15105" max="15105" width="6.28515625" style="3" customWidth="1"/>
    <col min="15106" max="15106" width="17.140625" style="3" customWidth="1"/>
    <col min="15107" max="15107" width="46.85546875" style="3" customWidth="1"/>
    <col min="15108" max="15113" width="13.7109375" style="3" customWidth="1"/>
    <col min="15114" max="15115" width="10.7109375" style="3" customWidth="1"/>
    <col min="15116" max="15116" width="19.7109375" style="3" customWidth="1"/>
    <col min="15117" max="15117" width="30.5703125" style="3" customWidth="1"/>
    <col min="15118" max="15118" width="0.7109375" style="3" customWidth="1"/>
    <col min="15119" max="15255" width="11.42578125" style="3" hidden="1" customWidth="1"/>
    <col min="15256" max="15360" width="11.42578125" style="3" hidden="1"/>
    <col min="15361" max="15361" width="6.28515625" style="3" customWidth="1"/>
    <col min="15362" max="15362" width="17.140625" style="3" customWidth="1"/>
    <col min="15363" max="15363" width="46.85546875" style="3" customWidth="1"/>
    <col min="15364" max="15369" width="13.7109375" style="3" customWidth="1"/>
    <col min="15370" max="15371" width="10.7109375" style="3" customWidth="1"/>
    <col min="15372" max="15372" width="19.7109375" style="3" customWidth="1"/>
    <col min="15373" max="15373" width="30.5703125" style="3" customWidth="1"/>
    <col min="15374" max="15374" width="0.7109375" style="3" customWidth="1"/>
    <col min="15375" max="15511" width="11.42578125" style="3" hidden="1" customWidth="1"/>
    <col min="15512" max="15616" width="11.42578125" style="3" hidden="1"/>
    <col min="15617" max="15617" width="6.28515625" style="3" customWidth="1"/>
    <col min="15618" max="15618" width="17.140625" style="3" customWidth="1"/>
    <col min="15619" max="15619" width="46.85546875" style="3" customWidth="1"/>
    <col min="15620" max="15625" width="13.7109375" style="3" customWidth="1"/>
    <col min="15626" max="15627" width="10.7109375" style="3" customWidth="1"/>
    <col min="15628" max="15628" width="19.7109375" style="3" customWidth="1"/>
    <col min="15629" max="15629" width="30.5703125" style="3" customWidth="1"/>
    <col min="15630" max="15630" width="0.7109375" style="3" customWidth="1"/>
    <col min="15631" max="15767" width="11.42578125" style="3" hidden="1" customWidth="1"/>
    <col min="15768" max="15872" width="11.42578125" style="3" hidden="1"/>
    <col min="15873" max="15873" width="6.28515625" style="3" customWidth="1"/>
    <col min="15874" max="15874" width="17.140625" style="3" customWidth="1"/>
    <col min="15875" max="15875" width="46.85546875" style="3" customWidth="1"/>
    <col min="15876" max="15881" width="13.7109375" style="3" customWidth="1"/>
    <col min="15882" max="15883" width="10.7109375" style="3" customWidth="1"/>
    <col min="15884" max="15884" width="19.7109375" style="3" customWidth="1"/>
    <col min="15885" max="15885" width="30.5703125" style="3" customWidth="1"/>
    <col min="15886" max="15886" width="0.7109375" style="3" customWidth="1"/>
    <col min="15887" max="16023" width="11.42578125" style="3" hidden="1" customWidth="1"/>
    <col min="16024" max="16128" width="11.42578125" style="3" hidden="1"/>
    <col min="16129" max="16129" width="6.28515625" style="3" customWidth="1"/>
    <col min="16130" max="16130" width="17.140625" style="3" customWidth="1"/>
    <col min="16131" max="16131" width="46.85546875" style="3" customWidth="1"/>
    <col min="16132" max="16137" width="13.7109375" style="3" customWidth="1"/>
    <col min="16138" max="16139" width="10.7109375" style="3" customWidth="1"/>
    <col min="16140" max="16140" width="19.7109375" style="3" customWidth="1"/>
    <col min="16141" max="16141" width="30.5703125" style="3" customWidth="1"/>
    <col min="16142" max="16142" width="0.7109375" style="3" customWidth="1"/>
    <col min="16143" max="16143" width="0" style="3" hidden="1" customWidth="1"/>
    <col min="16144" max="16279" width="11.42578125" style="3" hidden="1" customWidth="1"/>
    <col min="16280" max="16384" width="11.42578125" style="3" hidden="1"/>
  </cols>
  <sheetData>
    <row r="1" spans="1:14" ht="40.5" customHeight="1" x14ac:dyDescent="0.6">
      <c r="A1" s="114" t="s">
        <v>27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2"/>
    </row>
    <row r="2" spans="1:14" ht="16.5" customHeight="1" thickBot="1" x14ac:dyDescent="0.25">
      <c r="A2" s="4"/>
      <c r="B2" s="5"/>
      <c r="C2" s="5"/>
      <c r="L2" s="2"/>
      <c r="M2" s="2"/>
      <c r="N2" s="2"/>
    </row>
    <row r="3" spans="1:14" ht="30.75" customHeight="1" thickTop="1" thickBot="1" x14ac:dyDescent="0.25">
      <c r="A3" s="6"/>
      <c r="B3" s="7"/>
      <c r="C3" s="7"/>
      <c r="D3" s="121" t="s">
        <v>6</v>
      </c>
      <c r="E3" s="122"/>
      <c r="F3" s="123" t="s">
        <v>62</v>
      </c>
      <c r="G3" s="124"/>
      <c r="H3" s="124"/>
      <c r="I3" s="124"/>
      <c r="J3" s="124"/>
      <c r="K3" s="125"/>
      <c r="L3" s="2"/>
      <c r="M3" s="2"/>
      <c r="N3" s="2"/>
    </row>
    <row r="4" spans="1:14" ht="14.45" customHeight="1" thickTop="1" thickBo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2"/>
      <c r="M4" s="2"/>
      <c r="N4" s="2"/>
    </row>
    <row r="5" spans="1:14" ht="20.45" customHeight="1" thickTop="1" thickBot="1" x14ac:dyDescent="0.25">
      <c r="A5" s="126" t="s">
        <v>60</v>
      </c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8"/>
    </row>
    <row r="6" spans="1:14" ht="22.15" customHeight="1" thickTop="1" thickBot="1" x14ac:dyDescent="0.25">
      <c r="A6" s="129" t="s">
        <v>0</v>
      </c>
      <c r="B6" s="131" t="s">
        <v>11</v>
      </c>
      <c r="C6" s="119" t="s">
        <v>61</v>
      </c>
      <c r="D6" s="132" t="s">
        <v>28</v>
      </c>
      <c r="E6" s="133" t="s">
        <v>1</v>
      </c>
      <c r="F6" s="134"/>
      <c r="G6" s="134"/>
      <c r="H6" s="134"/>
      <c r="I6" s="135"/>
      <c r="J6" s="115" t="s">
        <v>2</v>
      </c>
      <c r="K6" s="116"/>
      <c r="L6" s="117" t="s">
        <v>36</v>
      </c>
      <c r="M6" s="119" t="s">
        <v>37</v>
      </c>
    </row>
    <row r="7" spans="1:14" s="8" customFormat="1" ht="48.75" customHeight="1" thickTop="1" thickBot="1" x14ac:dyDescent="0.3">
      <c r="A7" s="130"/>
      <c r="B7" s="115"/>
      <c r="C7" s="120"/>
      <c r="D7" s="132"/>
      <c r="E7" s="46" t="s">
        <v>29</v>
      </c>
      <c r="F7" s="46" t="s">
        <v>30</v>
      </c>
      <c r="G7" s="46" t="s">
        <v>31</v>
      </c>
      <c r="H7" s="46" t="s">
        <v>32</v>
      </c>
      <c r="I7" s="46" t="s">
        <v>33</v>
      </c>
      <c r="J7" s="46" t="s">
        <v>34</v>
      </c>
      <c r="K7" s="46" t="s">
        <v>35</v>
      </c>
      <c r="L7" s="118"/>
      <c r="M7" s="120"/>
    </row>
    <row r="8" spans="1:14" s="9" customFormat="1" ht="18" customHeight="1" thickTop="1" x14ac:dyDescent="0.2">
      <c r="A8" s="42">
        <v>1</v>
      </c>
      <c r="B8" s="43"/>
      <c r="C8" s="43"/>
      <c r="D8" s="44"/>
      <c r="E8" s="45"/>
      <c r="F8" s="45"/>
      <c r="G8" s="45"/>
      <c r="H8" s="45"/>
      <c r="I8" s="47"/>
      <c r="J8" s="48"/>
      <c r="K8" s="48"/>
      <c r="L8" s="49"/>
      <c r="M8" s="50"/>
    </row>
    <row r="9" spans="1:14" s="9" customFormat="1" ht="18" customHeight="1" x14ac:dyDescent="0.2">
      <c r="A9" s="33">
        <v>2</v>
      </c>
      <c r="B9" s="28"/>
      <c r="C9" s="28"/>
      <c r="D9" s="29"/>
      <c r="E9" s="29"/>
      <c r="F9" s="29"/>
      <c r="G9" s="29"/>
      <c r="H9" s="29"/>
      <c r="I9" s="30">
        <f t="shared" ref="I9:I42" si="0">SUM(E9:H9)</f>
        <v>0</v>
      </c>
      <c r="J9" s="31"/>
      <c r="K9" s="31"/>
      <c r="L9" s="32"/>
      <c r="M9" s="34"/>
    </row>
    <row r="10" spans="1:14" s="9" customFormat="1" ht="18" customHeight="1" x14ac:dyDescent="0.2">
      <c r="A10" s="33">
        <v>3</v>
      </c>
      <c r="B10" s="28"/>
      <c r="C10" s="28"/>
      <c r="D10" s="29"/>
      <c r="E10" s="29"/>
      <c r="F10" s="29"/>
      <c r="G10" s="29"/>
      <c r="H10" s="29"/>
      <c r="I10" s="30">
        <f t="shared" si="0"/>
        <v>0</v>
      </c>
      <c r="J10" s="31"/>
      <c r="K10" s="31"/>
      <c r="L10" s="32"/>
      <c r="M10" s="34"/>
    </row>
    <row r="11" spans="1:14" s="9" customFormat="1" ht="18" customHeight="1" x14ac:dyDescent="0.2">
      <c r="A11" s="33">
        <v>4</v>
      </c>
      <c r="B11" s="28"/>
      <c r="C11" s="28"/>
      <c r="D11" s="29"/>
      <c r="E11" s="29"/>
      <c r="F11" s="29"/>
      <c r="G11" s="29"/>
      <c r="H11" s="29"/>
      <c r="I11" s="30">
        <f t="shared" si="0"/>
        <v>0</v>
      </c>
      <c r="J11" s="31"/>
      <c r="K11" s="31"/>
      <c r="L11" s="32"/>
      <c r="M11" s="34"/>
    </row>
    <row r="12" spans="1:14" s="9" customFormat="1" ht="18" customHeight="1" x14ac:dyDescent="0.2">
      <c r="A12" s="33">
        <v>5</v>
      </c>
      <c r="B12" s="28"/>
      <c r="C12" s="28"/>
      <c r="D12" s="29"/>
      <c r="E12" s="29"/>
      <c r="F12" s="29"/>
      <c r="G12" s="29"/>
      <c r="H12" s="29"/>
      <c r="I12" s="30">
        <f t="shared" si="0"/>
        <v>0</v>
      </c>
      <c r="J12" s="31"/>
      <c r="K12" s="31"/>
      <c r="L12" s="32"/>
      <c r="M12" s="34"/>
    </row>
    <row r="13" spans="1:14" s="9" customFormat="1" ht="18" customHeight="1" x14ac:dyDescent="0.2">
      <c r="A13" s="33">
        <v>6</v>
      </c>
      <c r="B13" s="28"/>
      <c r="C13" s="28"/>
      <c r="D13" s="29"/>
      <c r="E13" s="29"/>
      <c r="F13" s="29"/>
      <c r="G13" s="29"/>
      <c r="H13" s="29"/>
      <c r="I13" s="30">
        <f t="shared" si="0"/>
        <v>0</v>
      </c>
      <c r="J13" s="31"/>
      <c r="K13" s="31"/>
      <c r="L13" s="32"/>
      <c r="M13" s="34"/>
    </row>
    <row r="14" spans="1:14" s="9" customFormat="1" ht="18" customHeight="1" x14ac:dyDescent="0.2">
      <c r="A14" s="33">
        <v>7</v>
      </c>
      <c r="B14" s="28"/>
      <c r="C14" s="28"/>
      <c r="D14" s="29"/>
      <c r="E14" s="29"/>
      <c r="F14" s="29"/>
      <c r="G14" s="29"/>
      <c r="H14" s="29"/>
      <c r="I14" s="30">
        <f t="shared" si="0"/>
        <v>0</v>
      </c>
      <c r="J14" s="31"/>
      <c r="K14" s="31"/>
      <c r="L14" s="32"/>
      <c r="M14" s="34"/>
    </row>
    <row r="15" spans="1:14" s="9" customFormat="1" ht="18" customHeight="1" x14ac:dyDescent="0.2">
      <c r="A15" s="33">
        <v>8</v>
      </c>
      <c r="B15" s="28"/>
      <c r="C15" s="28"/>
      <c r="D15" s="29"/>
      <c r="E15" s="29"/>
      <c r="F15" s="29"/>
      <c r="G15" s="29"/>
      <c r="H15" s="29"/>
      <c r="I15" s="30">
        <f t="shared" si="0"/>
        <v>0</v>
      </c>
      <c r="J15" s="31"/>
      <c r="K15" s="31"/>
      <c r="L15" s="32"/>
      <c r="M15" s="34"/>
    </row>
    <row r="16" spans="1:14" s="9" customFormat="1" ht="18" customHeight="1" x14ac:dyDescent="0.2">
      <c r="A16" s="33">
        <v>9</v>
      </c>
      <c r="B16" s="28"/>
      <c r="C16" s="28"/>
      <c r="D16" s="29"/>
      <c r="E16" s="29"/>
      <c r="F16" s="29"/>
      <c r="G16" s="29"/>
      <c r="H16" s="29"/>
      <c r="I16" s="30">
        <f t="shared" si="0"/>
        <v>0</v>
      </c>
      <c r="J16" s="31"/>
      <c r="K16" s="31"/>
      <c r="L16" s="32"/>
      <c r="M16" s="34"/>
    </row>
    <row r="17" spans="1:13" s="9" customFormat="1" ht="18" customHeight="1" x14ac:dyDescent="0.2">
      <c r="A17" s="33">
        <v>10</v>
      </c>
      <c r="B17" s="28"/>
      <c r="C17" s="28"/>
      <c r="D17" s="29"/>
      <c r="E17" s="29"/>
      <c r="F17" s="29"/>
      <c r="G17" s="29"/>
      <c r="H17" s="29"/>
      <c r="I17" s="30">
        <f t="shared" si="0"/>
        <v>0</v>
      </c>
      <c r="J17" s="31"/>
      <c r="K17" s="31"/>
      <c r="L17" s="32"/>
      <c r="M17" s="34"/>
    </row>
    <row r="18" spans="1:13" s="9" customFormat="1" ht="18" customHeight="1" x14ac:dyDescent="0.2">
      <c r="A18" s="33">
        <v>11</v>
      </c>
      <c r="B18" s="28"/>
      <c r="C18" s="28"/>
      <c r="D18" s="29"/>
      <c r="E18" s="29"/>
      <c r="F18" s="29"/>
      <c r="G18" s="29"/>
      <c r="H18" s="29"/>
      <c r="I18" s="30">
        <f t="shared" si="0"/>
        <v>0</v>
      </c>
      <c r="J18" s="31"/>
      <c r="K18" s="31"/>
      <c r="L18" s="32"/>
      <c r="M18" s="34"/>
    </row>
    <row r="19" spans="1:13" s="9" customFormat="1" ht="18" customHeight="1" x14ac:dyDescent="0.2">
      <c r="A19" s="33">
        <v>12</v>
      </c>
      <c r="B19" s="28"/>
      <c r="C19" s="28"/>
      <c r="D19" s="29"/>
      <c r="E19" s="29"/>
      <c r="F19" s="29"/>
      <c r="G19" s="29"/>
      <c r="H19" s="29"/>
      <c r="I19" s="30">
        <f t="shared" si="0"/>
        <v>0</v>
      </c>
      <c r="J19" s="31"/>
      <c r="K19" s="31"/>
      <c r="L19" s="32"/>
      <c r="M19" s="34"/>
    </row>
    <row r="20" spans="1:13" s="9" customFormat="1" ht="18" customHeight="1" x14ac:dyDescent="0.2">
      <c r="A20" s="33">
        <v>13</v>
      </c>
      <c r="B20" s="28"/>
      <c r="C20" s="28"/>
      <c r="D20" s="29"/>
      <c r="E20" s="29"/>
      <c r="F20" s="29"/>
      <c r="G20" s="29"/>
      <c r="H20" s="29"/>
      <c r="I20" s="30">
        <f t="shared" si="0"/>
        <v>0</v>
      </c>
      <c r="J20" s="31"/>
      <c r="K20" s="31"/>
      <c r="L20" s="32"/>
      <c r="M20" s="34"/>
    </row>
    <row r="21" spans="1:13" s="9" customFormat="1" ht="18" customHeight="1" x14ac:dyDescent="0.2">
      <c r="A21" s="33">
        <v>14</v>
      </c>
      <c r="B21" s="28"/>
      <c r="C21" s="28"/>
      <c r="D21" s="29"/>
      <c r="E21" s="29"/>
      <c r="F21" s="29"/>
      <c r="G21" s="29"/>
      <c r="H21" s="29"/>
      <c r="I21" s="30">
        <f t="shared" si="0"/>
        <v>0</v>
      </c>
      <c r="J21" s="31"/>
      <c r="K21" s="31"/>
      <c r="L21" s="32"/>
      <c r="M21" s="34"/>
    </row>
    <row r="22" spans="1:13" s="9" customFormat="1" ht="18" customHeight="1" x14ac:dyDescent="0.2">
      <c r="A22" s="33">
        <v>15</v>
      </c>
      <c r="B22" s="28"/>
      <c r="C22" s="28"/>
      <c r="D22" s="29"/>
      <c r="E22" s="29"/>
      <c r="F22" s="29"/>
      <c r="G22" s="29"/>
      <c r="H22" s="29"/>
      <c r="I22" s="30">
        <f t="shared" si="0"/>
        <v>0</v>
      </c>
      <c r="J22" s="31"/>
      <c r="K22" s="31"/>
      <c r="L22" s="32"/>
      <c r="M22" s="34"/>
    </row>
    <row r="23" spans="1:13" s="9" customFormat="1" ht="18" customHeight="1" x14ac:dyDescent="0.2">
      <c r="A23" s="33">
        <v>16</v>
      </c>
      <c r="B23" s="28"/>
      <c r="C23" s="28"/>
      <c r="D23" s="29"/>
      <c r="E23" s="29"/>
      <c r="F23" s="29"/>
      <c r="G23" s="29"/>
      <c r="H23" s="29"/>
      <c r="I23" s="30">
        <f t="shared" si="0"/>
        <v>0</v>
      </c>
      <c r="J23" s="31"/>
      <c r="K23" s="31"/>
      <c r="L23" s="32"/>
      <c r="M23" s="34"/>
    </row>
    <row r="24" spans="1:13" s="9" customFormat="1" ht="18" customHeight="1" x14ac:dyDescent="0.2">
      <c r="A24" s="33">
        <v>17</v>
      </c>
      <c r="B24" s="28"/>
      <c r="C24" s="28"/>
      <c r="D24" s="29"/>
      <c r="E24" s="29"/>
      <c r="F24" s="29"/>
      <c r="G24" s="29"/>
      <c r="H24" s="29"/>
      <c r="I24" s="30">
        <f t="shared" si="0"/>
        <v>0</v>
      </c>
      <c r="J24" s="31"/>
      <c r="K24" s="31"/>
      <c r="L24" s="32"/>
      <c r="M24" s="34"/>
    </row>
    <row r="25" spans="1:13" s="9" customFormat="1" ht="18" customHeight="1" x14ac:dyDescent="0.2">
      <c r="A25" s="33">
        <v>18</v>
      </c>
      <c r="B25" s="28"/>
      <c r="C25" s="28"/>
      <c r="D25" s="29"/>
      <c r="E25" s="29"/>
      <c r="F25" s="29"/>
      <c r="G25" s="29"/>
      <c r="H25" s="29"/>
      <c r="I25" s="30">
        <f t="shared" si="0"/>
        <v>0</v>
      </c>
      <c r="J25" s="31"/>
      <c r="K25" s="31"/>
      <c r="L25" s="32"/>
      <c r="M25" s="34"/>
    </row>
    <row r="26" spans="1:13" s="9" customFormat="1" ht="18" customHeight="1" x14ac:dyDescent="0.2">
      <c r="A26" s="33">
        <v>19</v>
      </c>
      <c r="B26" s="28"/>
      <c r="C26" s="28"/>
      <c r="D26" s="29"/>
      <c r="E26" s="29"/>
      <c r="F26" s="29"/>
      <c r="G26" s="29"/>
      <c r="H26" s="29"/>
      <c r="I26" s="30">
        <f t="shared" si="0"/>
        <v>0</v>
      </c>
      <c r="J26" s="31"/>
      <c r="K26" s="31"/>
      <c r="L26" s="32"/>
      <c r="M26" s="34"/>
    </row>
    <row r="27" spans="1:13" s="9" customFormat="1" ht="18" customHeight="1" x14ac:dyDescent="0.2">
      <c r="A27" s="33">
        <v>20</v>
      </c>
      <c r="B27" s="28"/>
      <c r="C27" s="28"/>
      <c r="D27" s="29"/>
      <c r="E27" s="29"/>
      <c r="F27" s="29"/>
      <c r="G27" s="29"/>
      <c r="H27" s="29"/>
      <c r="I27" s="30">
        <f t="shared" si="0"/>
        <v>0</v>
      </c>
      <c r="J27" s="31"/>
      <c r="K27" s="31"/>
      <c r="L27" s="32"/>
      <c r="M27" s="34"/>
    </row>
    <row r="28" spans="1:13" s="9" customFormat="1" ht="18" customHeight="1" x14ac:dyDescent="0.2">
      <c r="A28" s="33">
        <v>21</v>
      </c>
      <c r="B28" s="28"/>
      <c r="C28" s="28"/>
      <c r="D28" s="29"/>
      <c r="E28" s="29"/>
      <c r="F28" s="29"/>
      <c r="G28" s="29"/>
      <c r="H28" s="29"/>
      <c r="I28" s="30">
        <f t="shared" si="0"/>
        <v>0</v>
      </c>
      <c r="J28" s="31"/>
      <c r="K28" s="31"/>
      <c r="L28" s="32"/>
      <c r="M28" s="34"/>
    </row>
    <row r="29" spans="1:13" s="9" customFormat="1" ht="18" customHeight="1" x14ac:dyDescent="0.2">
      <c r="A29" s="33">
        <v>22</v>
      </c>
      <c r="B29" s="28"/>
      <c r="C29" s="28"/>
      <c r="D29" s="29"/>
      <c r="E29" s="29"/>
      <c r="F29" s="29"/>
      <c r="G29" s="29"/>
      <c r="H29" s="29"/>
      <c r="I29" s="30">
        <f t="shared" si="0"/>
        <v>0</v>
      </c>
      <c r="J29" s="31"/>
      <c r="K29" s="31"/>
      <c r="L29" s="32"/>
      <c r="M29" s="34"/>
    </row>
    <row r="30" spans="1:13" s="9" customFormat="1" ht="18" customHeight="1" x14ac:dyDescent="0.2">
      <c r="A30" s="33">
        <v>23</v>
      </c>
      <c r="B30" s="28"/>
      <c r="C30" s="28"/>
      <c r="D30" s="29"/>
      <c r="E30" s="29"/>
      <c r="F30" s="29"/>
      <c r="G30" s="29"/>
      <c r="H30" s="29"/>
      <c r="I30" s="30">
        <f t="shared" si="0"/>
        <v>0</v>
      </c>
      <c r="J30" s="31"/>
      <c r="K30" s="31"/>
      <c r="L30" s="32"/>
      <c r="M30" s="34"/>
    </row>
    <row r="31" spans="1:13" s="9" customFormat="1" ht="18" customHeight="1" x14ac:dyDescent="0.2">
      <c r="A31" s="33">
        <v>24</v>
      </c>
      <c r="B31" s="28"/>
      <c r="C31" s="28"/>
      <c r="D31" s="29"/>
      <c r="E31" s="29"/>
      <c r="F31" s="29"/>
      <c r="G31" s="29"/>
      <c r="H31" s="29"/>
      <c r="I31" s="30">
        <f t="shared" si="0"/>
        <v>0</v>
      </c>
      <c r="J31" s="31"/>
      <c r="K31" s="31"/>
      <c r="L31" s="32"/>
      <c r="M31" s="34"/>
    </row>
    <row r="32" spans="1:13" s="9" customFormat="1" ht="18" customHeight="1" x14ac:dyDescent="0.2">
      <c r="A32" s="33">
        <v>25</v>
      </c>
      <c r="B32" s="28"/>
      <c r="C32" s="28"/>
      <c r="D32" s="29"/>
      <c r="E32" s="29"/>
      <c r="F32" s="29"/>
      <c r="G32" s="29"/>
      <c r="H32" s="29"/>
      <c r="I32" s="30">
        <f t="shared" si="0"/>
        <v>0</v>
      </c>
      <c r="J32" s="31"/>
      <c r="K32" s="31"/>
      <c r="L32" s="32"/>
      <c r="M32" s="34"/>
    </row>
    <row r="33" spans="1:23" s="9" customFormat="1" ht="18" customHeight="1" x14ac:dyDescent="0.2">
      <c r="A33" s="33">
        <v>26</v>
      </c>
      <c r="B33" s="28"/>
      <c r="C33" s="28"/>
      <c r="D33" s="29"/>
      <c r="E33" s="29"/>
      <c r="F33" s="29"/>
      <c r="G33" s="29"/>
      <c r="H33" s="29"/>
      <c r="I33" s="30">
        <f t="shared" si="0"/>
        <v>0</v>
      </c>
      <c r="J33" s="31"/>
      <c r="K33" s="31"/>
      <c r="L33" s="32"/>
      <c r="M33" s="34"/>
    </row>
    <row r="34" spans="1:23" s="9" customFormat="1" ht="18" customHeight="1" x14ac:dyDescent="0.2">
      <c r="A34" s="33">
        <v>27</v>
      </c>
      <c r="B34" s="28"/>
      <c r="C34" s="28"/>
      <c r="D34" s="29"/>
      <c r="E34" s="29"/>
      <c r="F34" s="29"/>
      <c r="G34" s="29"/>
      <c r="H34" s="29"/>
      <c r="I34" s="30">
        <f t="shared" si="0"/>
        <v>0</v>
      </c>
      <c r="J34" s="31"/>
      <c r="K34" s="31"/>
      <c r="L34" s="32"/>
      <c r="M34" s="34"/>
    </row>
    <row r="35" spans="1:23" s="9" customFormat="1" ht="18" customHeight="1" x14ac:dyDescent="0.2">
      <c r="A35" s="33">
        <v>28</v>
      </c>
      <c r="B35" s="28"/>
      <c r="C35" s="28"/>
      <c r="D35" s="29"/>
      <c r="E35" s="29"/>
      <c r="F35" s="29"/>
      <c r="G35" s="29"/>
      <c r="H35" s="29"/>
      <c r="I35" s="30">
        <f t="shared" si="0"/>
        <v>0</v>
      </c>
      <c r="J35" s="31"/>
      <c r="K35" s="31"/>
      <c r="L35" s="32"/>
      <c r="M35" s="34"/>
    </row>
    <row r="36" spans="1:23" s="9" customFormat="1" ht="18" customHeight="1" x14ac:dyDescent="0.2">
      <c r="A36" s="33">
        <v>29</v>
      </c>
      <c r="B36" s="28"/>
      <c r="C36" s="28"/>
      <c r="D36" s="29"/>
      <c r="E36" s="29"/>
      <c r="F36" s="29"/>
      <c r="G36" s="29"/>
      <c r="H36" s="29"/>
      <c r="I36" s="30">
        <f t="shared" si="0"/>
        <v>0</v>
      </c>
      <c r="J36" s="31"/>
      <c r="K36" s="31"/>
      <c r="L36" s="32"/>
      <c r="M36" s="34"/>
    </row>
    <row r="37" spans="1:23" s="9" customFormat="1" ht="18" customHeight="1" x14ac:dyDescent="0.2">
      <c r="A37" s="33">
        <v>30</v>
      </c>
      <c r="B37" s="28"/>
      <c r="C37" s="28"/>
      <c r="D37" s="29"/>
      <c r="E37" s="29"/>
      <c r="F37" s="29"/>
      <c r="G37" s="29"/>
      <c r="H37" s="29"/>
      <c r="I37" s="30">
        <f t="shared" si="0"/>
        <v>0</v>
      </c>
      <c r="J37" s="31"/>
      <c r="K37" s="31"/>
      <c r="L37" s="32"/>
      <c r="M37" s="34"/>
    </row>
    <row r="38" spans="1:23" s="9" customFormat="1" ht="18" customHeight="1" x14ac:dyDescent="0.2">
      <c r="A38" s="33">
        <v>31</v>
      </c>
      <c r="B38" s="28"/>
      <c r="C38" s="28"/>
      <c r="D38" s="29"/>
      <c r="E38" s="29"/>
      <c r="F38" s="29"/>
      <c r="G38" s="29"/>
      <c r="H38" s="29"/>
      <c r="I38" s="30">
        <f t="shared" si="0"/>
        <v>0</v>
      </c>
      <c r="J38" s="31"/>
      <c r="K38" s="31"/>
      <c r="L38" s="32"/>
      <c r="M38" s="34"/>
    </row>
    <row r="39" spans="1:23" s="9" customFormat="1" ht="18" customHeight="1" x14ac:dyDescent="0.2">
      <c r="A39" s="33">
        <v>32</v>
      </c>
      <c r="B39" s="28"/>
      <c r="C39" s="28"/>
      <c r="D39" s="29"/>
      <c r="E39" s="29"/>
      <c r="F39" s="29"/>
      <c r="G39" s="29"/>
      <c r="H39" s="29"/>
      <c r="I39" s="30">
        <f t="shared" si="0"/>
        <v>0</v>
      </c>
      <c r="J39" s="31"/>
      <c r="K39" s="31"/>
      <c r="L39" s="32"/>
      <c r="M39" s="34"/>
    </row>
    <row r="40" spans="1:23" s="9" customFormat="1" ht="18" customHeight="1" x14ac:dyDescent="0.2">
      <c r="A40" s="33">
        <v>33</v>
      </c>
      <c r="B40" s="28"/>
      <c r="C40" s="28"/>
      <c r="D40" s="29"/>
      <c r="E40" s="29"/>
      <c r="F40" s="29"/>
      <c r="G40" s="29"/>
      <c r="H40" s="29"/>
      <c r="I40" s="30">
        <f t="shared" si="0"/>
        <v>0</v>
      </c>
      <c r="J40" s="31"/>
      <c r="K40" s="31"/>
      <c r="L40" s="32"/>
      <c r="M40" s="34"/>
    </row>
    <row r="41" spans="1:23" s="9" customFormat="1" ht="18" customHeight="1" x14ac:dyDescent="0.2">
      <c r="A41" s="33">
        <v>34</v>
      </c>
      <c r="B41" s="28"/>
      <c r="C41" s="28"/>
      <c r="D41" s="29"/>
      <c r="E41" s="29"/>
      <c r="F41" s="29"/>
      <c r="G41" s="29"/>
      <c r="H41" s="29"/>
      <c r="I41" s="30">
        <f t="shared" si="0"/>
        <v>0</v>
      </c>
      <c r="J41" s="31"/>
      <c r="K41" s="31"/>
      <c r="L41" s="32"/>
      <c r="M41" s="34"/>
    </row>
    <row r="42" spans="1:23" s="9" customFormat="1" ht="18" customHeight="1" thickBot="1" x14ac:dyDescent="0.25">
      <c r="A42" s="35">
        <v>35</v>
      </c>
      <c r="B42" s="36"/>
      <c r="C42" s="36"/>
      <c r="D42" s="37"/>
      <c r="E42" s="37"/>
      <c r="F42" s="37"/>
      <c r="G42" s="37"/>
      <c r="H42" s="37"/>
      <c r="I42" s="38">
        <f t="shared" si="0"/>
        <v>0</v>
      </c>
      <c r="J42" s="39"/>
      <c r="K42" s="39"/>
      <c r="L42" s="40"/>
      <c r="M42" s="41"/>
    </row>
    <row r="43" spans="1:23" s="9" customFormat="1" ht="18" customHeight="1" thickTop="1" x14ac:dyDescent="0.2">
      <c r="A43" s="15"/>
      <c r="B43" s="16"/>
      <c r="C43" s="16"/>
      <c r="D43" s="17"/>
      <c r="E43" s="17"/>
      <c r="F43" s="17"/>
      <c r="G43" s="17"/>
      <c r="H43" s="17"/>
      <c r="I43" s="21"/>
      <c r="J43" s="18"/>
      <c r="K43" s="18"/>
      <c r="L43" s="19"/>
      <c r="M43" s="19"/>
    </row>
    <row r="44" spans="1:23" s="9" customFormat="1" ht="18" customHeight="1" x14ac:dyDescent="0.2">
      <c r="A44" s="15"/>
      <c r="B44" s="16"/>
      <c r="C44" s="16"/>
      <c r="D44" s="17"/>
      <c r="E44" s="17"/>
      <c r="F44" s="17"/>
      <c r="G44" s="17"/>
      <c r="H44" s="17"/>
      <c r="I44" s="21"/>
      <c r="J44" s="18"/>
      <c r="K44" s="18"/>
      <c r="L44" s="19"/>
      <c r="M44" s="19"/>
    </row>
    <row r="45" spans="1:23" s="9" customFormat="1" ht="18" customHeight="1" x14ac:dyDescent="0.2">
      <c r="A45" s="15"/>
      <c r="B45" s="16"/>
      <c r="C45" s="16"/>
      <c r="D45" s="17"/>
      <c r="E45" s="17"/>
      <c r="F45" s="17"/>
      <c r="G45" s="17"/>
      <c r="H45" s="17"/>
      <c r="I45" s="21"/>
      <c r="J45" s="18"/>
      <c r="K45" s="18"/>
      <c r="L45" s="19"/>
      <c r="M45" s="19"/>
    </row>
    <row r="46" spans="1:23" x14ac:dyDescent="0.2">
      <c r="D46" s="24"/>
      <c r="E46" s="24"/>
      <c r="F46" s="24"/>
      <c r="I46" s="22"/>
      <c r="O46" s="27"/>
      <c r="P46" s="27"/>
      <c r="U46" s="27"/>
      <c r="V46" s="27"/>
      <c r="W46" s="27"/>
    </row>
    <row r="47" spans="1:23" ht="12.75" x14ac:dyDescent="0.2">
      <c r="B47" s="11"/>
      <c r="C47" s="11"/>
      <c r="D47" s="137" t="s">
        <v>22</v>
      </c>
      <c r="E47" s="137"/>
      <c r="F47" s="137"/>
      <c r="G47" s="11"/>
      <c r="H47" s="136" t="s">
        <v>23</v>
      </c>
      <c r="I47" s="136"/>
      <c r="J47" s="136"/>
      <c r="K47" s="136"/>
      <c r="L47" s="20"/>
      <c r="M47" s="20"/>
      <c r="O47" s="26"/>
      <c r="P47" s="26"/>
      <c r="Q47" s="20"/>
      <c r="R47" s="20"/>
      <c r="S47" s="20"/>
      <c r="U47" s="26"/>
      <c r="V47" s="26"/>
      <c r="W47" s="26"/>
    </row>
    <row r="48" spans="1:23" x14ac:dyDescent="0.2"/>
    <row r="49" spans="2:17" ht="12.75" x14ac:dyDescent="0.2">
      <c r="B49" s="11"/>
      <c r="C49" s="1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11"/>
      <c r="Q49" s="11"/>
    </row>
    <row r="50" spans="2:17" ht="15" customHeight="1" x14ac:dyDescent="0.2">
      <c r="B50" s="3"/>
      <c r="C50" s="3"/>
      <c r="D50" s="97"/>
      <c r="E50" s="97"/>
      <c r="F50" s="97"/>
      <c r="G50" s="97"/>
      <c r="H50" s="97"/>
      <c r="I50" s="98"/>
      <c r="J50" s="98"/>
      <c r="K50" s="98"/>
      <c r="L50" s="14"/>
      <c r="M50" s="14"/>
      <c r="N50" s="14"/>
      <c r="O50" s="14"/>
      <c r="Q50" s="11"/>
    </row>
    <row r="51" spans="2:17" ht="12.75" x14ac:dyDescent="0.2">
      <c r="D51" s="23" t="s">
        <v>24</v>
      </c>
      <c r="E51" s="25"/>
      <c r="F51" s="25"/>
      <c r="H51" s="136" t="s">
        <v>25</v>
      </c>
      <c r="I51" s="136"/>
      <c r="J51" s="136"/>
      <c r="K51" s="136"/>
    </row>
    <row r="52" spans="2:17" x14ac:dyDescent="0.2"/>
    <row r="53" spans="2:17" x14ac:dyDescent="0.2"/>
    <row r="54" spans="2:17" x14ac:dyDescent="0.2"/>
    <row r="55" spans="2:17" x14ac:dyDescent="0.2"/>
    <row r="56" spans="2:17" x14ac:dyDescent="0.2"/>
    <row r="57" spans="2:17" x14ac:dyDescent="0.2"/>
    <row r="58" spans="2:17" x14ac:dyDescent="0.2"/>
    <row r="59" spans="2:17" x14ac:dyDescent="0.2"/>
    <row r="60" spans="2:17" x14ac:dyDescent="0.2"/>
    <row r="61" spans="2:17" x14ac:dyDescent="0.2"/>
    <row r="62" spans="2:17" x14ac:dyDescent="0.2"/>
    <row r="63" spans="2:17" x14ac:dyDescent="0.2"/>
    <row r="64" spans="2:17" x14ac:dyDescent="0.2"/>
    <row r="65" x14ac:dyDescent="0.2"/>
    <row r="66" x14ac:dyDescent="0.2"/>
    <row r="67" x14ac:dyDescent="0.2"/>
    <row r="68" x14ac:dyDescent="0.2"/>
    <row r="69" x14ac:dyDescent="0.2"/>
    <row r="70" x14ac:dyDescent="0.2"/>
    <row r="71" x14ac:dyDescent="0.2"/>
    <row r="72" x14ac:dyDescent="0.2"/>
    <row r="73" x14ac:dyDescent="0.2"/>
    <row r="74" x14ac:dyDescent="0.2"/>
    <row r="75" x14ac:dyDescent="0.2"/>
    <row r="76" x14ac:dyDescent="0.2"/>
    <row r="77" x14ac:dyDescent="0.2"/>
    <row r="78" x14ac:dyDescent="0.2"/>
    <row r="79" x14ac:dyDescent="0.2"/>
    <row r="80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x14ac:dyDescent="0.2"/>
    <row r="546" x14ac:dyDescent="0.2"/>
    <row r="547" x14ac:dyDescent="0.2"/>
    <row r="548" x14ac:dyDescent="0.2"/>
    <row r="549" x14ac:dyDescent="0.2"/>
    <row r="550" x14ac:dyDescent="0.2"/>
    <row r="551" x14ac:dyDescent="0.2"/>
    <row r="552" x14ac:dyDescent="0.2"/>
    <row r="553" x14ac:dyDescent="0.2"/>
    <row r="554" x14ac:dyDescent="0.2"/>
    <row r="555" x14ac:dyDescent="0.2"/>
    <row r="556" x14ac:dyDescent="0.2"/>
    <row r="557" x14ac:dyDescent="0.2"/>
    <row r="558" x14ac:dyDescent="0.2"/>
    <row r="559" x14ac:dyDescent="0.2"/>
    <row r="560" x14ac:dyDescent="0.2"/>
    <row r="561" x14ac:dyDescent="0.2"/>
    <row r="562" x14ac:dyDescent="0.2"/>
    <row r="563" x14ac:dyDescent="0.2"/>
    <row r="564" x14ac:dyDescent="0.2"/>
    <row r="565" x14ac:dyDescent="0.2"/>
    <row r="566" x14ac:dyDescent="0.2"/>
    <row r="567" x14ac:dyDescent="0.2"/>
    <row r="568" x14ac:dyDescent="0.2"/>
    <row r="569" x14ac:dyDescent="0.2"/>
    <row r="570" x14ac:dyDescent="0.2"/>
    <row r="571" x14ac:dyDescent="0.2"/>
    <row r="572" x14ac:dyDescent="0.2"/>
    <row r="573" x14ac:dyDescent="0.2"/>
    <row r="574" x14ac:dyDescent="0.2"/>
    <row r="575" x14ac:dyDescent="0.2"/>
    <row r="576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</sheetData>
  <mergeCells count="17">
    <mergeCell ref="H51:K51"/>
    <mergeCell ref="A1:M1"/>
    <mergeCell ref="D50:H50"/>
    <mergeCell ref="I50:K50"/>
    <mergeCell ref="J6:K6"/>
    <mergeCell ref="L6:L7"/>
    <mergeCell ref="M6:M7"/>
    <mergeCell ref="D3:E3"/>
    <mergeCell ref="F3:K3"/>
    <mergeCell ref="A5:M5"/>
    <mergeCell ref="A6:A7"/>
    <mergeCell ref="B6:B7"/>
    <mergeCell ref="D6:D7"/>
    <mergeCell ref="E6:I6"/>
    <mergeCell ref="H47:K47"/>
    <mergeCell ref="C6:C7"/>
    <mergeCell ref="D47:F47"/>
  </mergeCells>
  <dataValidations count="1">
    <dataValidation type="list" allowBlank="1" showInputMessage="1" showErrorMessage="1" error="Sólo acepta &quot;Opera&quot; o &quot;No opera&quot;" sqref="L43:L45 JH8:JH45 TD8:TD45 ACZ8:ACZ45 AMV8:AMV45 AWR8:AWR45 BGN8:BGN45 BQJ8:BQJ45 CAF8:CAF45 CKB8:CKB45 CTX8:CTX45 DDT8:DDT45 DNP8:DNP45 DXL8:DXL45 EHH8:EHH45 ERD8:ERD45 FAZ8:FAZ45 FKV8:FKV45 FUR8:FUR45 GEN8:GEN45 GOJ8:GOJ45 GYF8:GYF45 HIB8:HIB45 HRX8:HRX45 IBT8:IBT45 ILP8:ILP45 IVL8:IVL45 JFH8:JFH45 JPD8:JPD45 JYZ8:JYZ45 KIV8:KIV45 KSR8:KSR45 LCN8:LCN45 LMJ8:LMJ45 LWF8:LWF45 MGB8:MGB45 MPX8:MPX45 MZT8:MZT45 NJP8:NJP45 NTL8:NTL45 ODH8:ODH45 OND8:OND45 OWZ8:OWZ45 PGV8:PGV45 PQR8:PQR45 QAN8:QAN45 QKJ8:QKJ45 QUF8:QUF45 REB8:REB45 RNX8:RNX45 RXT8:RXT45 SHP8:SHP45 SRL8:SRL45 TBH8:TBH45 TLD8:TLD45 TUZ8:TUZ45 UEV8:UEV45 UOR8:UOR45 UYN8:UYN45 VIJ8:VIJ45 VSF8:VSF45 WCB8:WCB45 WLX8:WLX45 WVT8:WVT45">
      <formula1>Operativa</formula1>
    </dataValidation>
  </dataValidations>
  <pageMargins left="1.2598425196850394" right="0.70866141732283472" top="0.74803149606299213" bottom="0.74803149606299213" header="0.31496062992125984" footer="0.31496062992125984"/>
  <pageSetup paperSize="173" scale="55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'DATOS LISTAS'!$A$2:$A$6</xm:f>
          </x14:formula1>
          <xm:sqref>L8:L42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2"/>
  <sheetViews>
    <sheetView workbookViewId="0">
      <selection activeCell="A16" sqref="A16"/>
    </sheetView>
  </sheetViews>
  <sheetFormatPr baseColWidth="10" defaultRowHeight="15" x14ac:dyDescent="0.25"/>
  <sheetData>
    <row r="2" spans="1:1" x14ac:dyDescent="0.25">
      <c r="A2" t="s">
        <v>16</v>
      </c>
    </row>
    <row r="3" spans="1:1" x14ac:dyDescent="0.25">
      <c r="A3" t="s">
        <v>14</v>
      </c>
    </row>
    <row r="4" spans="1:1" x14ac:dyDescent="0.25">
      <c r="A4" t="s">
        <v>17</v>
      </c>
    </row>
    <row r="5" spans="1:1" x14ac:dyDescent="0.25">
      <c r="A5" t="s">
        <v>15</v>
      </c>
    </row>
    <row r="6" spans="1:1" x14ac:dyDescent="0.25">
      <c r="A6" t="s">
        <v>18</v>
      </c>
    </row>
    <row r="10" spans="1:1" x14ac:dyDescent="0.25">
      <c r="A10" t="s">
        <v>19</v>
      </c>
    </row>
    <row r="11" spans="1:1" x14ac:dyDescent="0.25">
      <c r="A11" t="s">
        <v>20</v>
      </c>
    </row>
    <row r="12" spans="1:1" x14ac:dyDescent="0.25">
      <c r="A1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Por Contrato</vt:lpstr>
      <vt:lpstr>Admon. Dirct</vt:lpstr>
      <vt:lpstr>DATOS LISTAS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 Álvarez Avalos</dc:creator>
  <cp:lastModifiedBy>Chely-R33</cp:lastModifiedBy>
  <cp:lastPrinted>2023-03-27T20:16:46Z</cp:lastPrinted>
  <dcterms:created xsi:type="dcterms:W3CDTF">2019-01-24T17:30:48Z</dcterms:created>
  <dcterms:modified xsi:type="dcterms:W3CDTF">2025-08-20T20:44:02Z</dcterms:modified>
</cp:coreProperties>
</file>