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57C10DB3-27E3-416F-9934-B414CC57188F}" xr6:coauthVersionLast="47" xr6:coauthVersionMax="47" xr10:uidLastSave="{00000000-0000-0000-0000-000000000000}"/>
  <workbookProtection workbookAlgorithmName="SHA-512" workbookHashValue="S8UE5ROwz4UzBnc37tuKwCuTQ7W6+sQI/hvjSnYZTbmvsuF/75DWNKLmEJyP+mrlbJZrdQ5Cx2filBm/6ttFHw==" workbookSaltValue="A0dHcdYQ+JTx72P+ixs+cQ==" workbookSpinCount="100000" lockStructure="1"/>
  <bookViews>
    <workbookView xWindow="5010" yWindow="2925" windowWidth="15375" windowHeight="7875" xr2:uid="{00000000-000D-0000-FFFF-FFFF00000000}"/>
  </bookViews>
  <sheets>
    <sheet name="F7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2" i="1" l="1"/>
  <c r="G21" i="1"/>
  <c r="E21" i="1"/>
  <c r="F22" i="1"/>
  <c r="H21" i="1"/>
  <c r="I20" i="1"/>
  <c r="F20" i="1"/>
  <c r="H16" i="1"/>
  <c r="F19" i="1"/>
  <c r="I18" i="1"/>
  <c r="F18" i="1"/>
  <c r="I17" i="1"/>
  <c r="F17" i="1"/>
  <c r="G16" i="1"/>
  <c r="E16" i="1"/>
  <c r="D16" i="1"/>
  <c r="I15" i="1"/>
  <c r="F15" i="1"/>
  <c r="I14" i="1"/>
  <c r="F14" i="1"/>
  <c r="I13" i="1"/>
  <c r="F13" i="1"/>
  <c r="I12" i="1"/>
  <c r="F12" i="1"/>
  <c r="H7" i="1"/>
  <c r="F11" i="1"/>
  <c r="I10" i="1"/>
  <c r="F10" i="1"/>
  <c r="I9" i="1"/>
  <c r="F9" i="1"/>
  <c r="I8" i="1"/>
  <c r="G7" i="1"/>
  <c r="E7" i="1"/>
  <c r="F8" i="1"/>
  <c r="G23" i="1" l="1"/>
  <c r="F16" i="1"/>
  <c r="E23" i="1"/>
  <c r="I16" i="1"/>
  <c r="H23" i="1"/>
  <c r="I11" i="1"/>
  <c r="I19" i="1"/>
  <c r="D7" i="1"/>
  <c r="D21" i="1"/>
  <c r="F21" i="1" s="1"/>
  <c r="F7" i="1" l="1"/>
  <c r="D23" i="1"/>
  <c r="I7" i="1"/>
  <c r="I21" i="1"/>
  <c r="I23" i="1" l="1"/>
  <c r="F23" i="1"/>
</calcChain>
</file>

<file path=xl/sharedStrings.xml><?xml version="1.0" encoding="utf-8"?>
<sst xmlns="http://schemas.openxmlformats.org/spreadsheetml/2006/main" count="35" uniqueCount="32">
  <si>
    <t>ESTADO ANALÍTICO DE INGRESOS POR FUENTE DE FINANCIAMIENTO</t>
  </si>
  <si>
    <t>RUBRO DE INGRESOS</t>
  </si>
  <si>
    <t>INGRESOS</t>
  </si>
  <si>
    <t>DIFERENCIA</t>
  </si>
  <si>
    <t>ESTIMADO</t>
  </si>
  <si>
    <t>AMPLACIONES Y REDUCCIONES</t>
  </si>
  <si>
    <t>MODIFICADO</t>
  </si>
  <si>
    <t>DEVENGADO</t>
  </si>
  <si>
    <t>RECAUDADO</t>
  </si>
  <si>
    <t>Ingresos del municipio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</si>
  <si>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</si>
  <si>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</si>
  <si>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</si>
  <si>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</si>
  <si>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</si>
  <si>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</si>
  <si>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</si>
  <si>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</si>
  <si>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 los entes públicos del sector paramunicipal, así como de las empresas productivas del municipio</t>
  </si>
  <si>
    <t>Ingresos por ventas de bienes, prestación de  servicios y otros ingresos</t>
  </si>
  <si>
    <t>Ingresos derivados de financiamiento</t>
  </si>
  <si>
    <t>Ingresos derivados de financiamientos</t>
  </si>
  <si>
    <t>TOTAL</t>
  </si>
  <si>
    <t>Ingresos excedentes</t>
  </si>
  <si>
    <t>Bajo protesta de decir verdad declaramos que los estados financieros y sus notas, son razonablemente correctos y son responsabilidad del emisor.</t>
  </si>
  <si>
    <t>MUNICIPIO TAMAZULA DE GORDIANO</t>
  </si>
  <si>
    <t>DEL 1 DE ENERO AL 31 DE DICIEMBRE DE 2023</t>
  </si>
  <si>
    <t>ING. RAÚL EVERARDO GUTIÉRREZ CASTAÑEDA</t>
  </si>
  <si>
    <t>MTRO. ARNOLDO SOLÓRZANO CUEVAS</t>
  </si>
  <si>
    <t>PRESIDENTE MUNICIPAL</t>
  </si>
  <si>
    <t>TESORERO MUNICIPAL</t>
  </si>
  <si>
    <t>ASEJ2023-13-23-04-2024-1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</si>
</sst>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22"/>
      <color theme="1"/>
      <name val="C39HrP24DhTt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/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</cellStyleXfs>
  <cellXfs count="53">
    <xf numFmtId="0" fontId="0" fillId="0" borderId="0" xfId="0"/>
    <xf numFmtId="0" fontId="1" fillId="0" borderId="0" xfId="0" applyFont="1" applyProtection="1">
      <protection hidden="1"/>
    </xf>
    <xf numFmtId="37" fontId="6" fillId="0" borderId="3" xfId="1" applyNumberFormat="1" applyFont="1" applyFill="1" applyBorder="1" applyAlignment="1" applyProtection="1">
      <alignment horizontal="center" vertical="center"/>
      <protection hidden="1"/>
    </xf>
    <xf numFmtId="37" fontId="6" fillId="0" borderId="3" xfId="1" applyNumberFormat="1" applyFont="1" applyFill="1" applyBorder="1" applyAlignment="1" applyProtection="1">
      <alignment horizontal="center" wrapText="1"/>
      <protection hidden="1"/>
    </xf>
    <xf numFmtId="0" fontId="6" fillId="0" borderId="0" xfId="3" applyFont="1" applyAlignment="1" applyProtection="1">
      <alignment horizontal="left"/>
      <protection hidden="1"/>
    </xf>
    <xf numFmtId="0" fontId="7" fillId="0" borderId="0" xfId="3" applyFont="1" applyAlignment="1" applyProtection="1">
      <alignment horizontal="left"/>
      <protection hidden="1"/>
    </xf>
    <xf numFmtId="4" fontId="8" fillId="0" borderId="0" xfId="2" applyNumberFormat="1" applyFont="1" applyFill="1" applyBorder="1" applyAlignment="1" applyProtection="1">
      <alignment horizontal="right"/>
      <protection hidden="1"/>
    </xf>
    <xf numFmtId="0" fontId="9" fillId="0" borderId="4" xfId="3" applyFont="1" applyBorder="1" applyAlignment="1" applyProtection="1">
      <alignment horizontal="center" vertical="center"/>
      <protection hidden="1"/>
    </xf>
    <xf numFmtId="4" fontId="1" fillId="0" borderId="5" xfId="0" applyNumberFormat="1" applyFont="1" applyBorder="1" applyAlignment="1" applyProtection="1">
      <alignment horizontal="right" vertical="center" wrapText="1"/>
      <protection hidden="1"/>
    </xf>
    <xf numFmtId="4" fontId="10" fillId="0" borderId="5" xfId="2" applyNumberFormat="1" applyFont="1" applyFill="1" applyBorder="1" applyAlignment="1" applyProtection="1">
      <alignment horizontal="right" vertical="center" wrapText="1"/>
      <protection hidden="1"/>
    </xf>
    <xf numFmtId="0" fontId="9" fillId="0" borderId="0" xfId="3" applyFont="1" applyAlignment="1" applyProtection="1">
      <alignment horizontal="center" vertical="center"/>
      <protection hidden="1"/>
    </xf>
    <xf numFmtId="4" fontId="10" fillId="0" borderId="6" xfId="2" applyNumberFormat="1" applyFont="1" applyFill="1" applyBorder="1" applyAlignment="1" applyProtection="1">
      <alignment horizontal="right" vertical="center" wrapText="1"/>
      <protection hidden="1"/>
    </xf>
    <xf numFmtId="4" fontId="7" fillId="0" borderId="6" xfId="2" applyNumberFormat="1" applyFont="1" applyFill="1" applyBorder="1" applyAlignment="1" applyProtection="1">
      <alignment horizontal="right" vertical="center" wrapText="1"/>
      <protection hidden="1"/>
    </xf>
    <xf numFmtId="0" fontId="8" fillId="0" borderId="8" xfId="3" applyFont="1" applyBorder="1" applyAlignment="1" applyProtection="1">
      <alignment horizontal="left"/>
      <protection hidden="1"/>
    </xf>
    <xf numFmtId="0" fontId="8" fillId="0" borderId="0" xfId="3" applyFont="1" applyAlignment="1" applyProtection="1">
      <alignment horizontal="left"/>
      <protection hidden="1"/>
    </xf>
    <xf numFmtId="0" fontId="12" fillId="0" borderId="9" xfId="3" applyFont="1" applyBorder="1" applyAlignment="1" applyProtection="1">
      <alignment horizontal="left"/>
      <protection hidden="1"/>
    </xf>
    <xf numFmtId="0" fontId="9" fillId="0" borderId="10" xfId="3" applyFont="1" applyBorder="1" applyAlignment="1" applyProtection="1">
      <alignment horizontal="center" vertical="center"/>
      <protection hidden="1"/>
    </xf>
    <xf numFmtId="0" fontId="10" fillId="0" borderId="10" xfId="0" applyFont="1" applyBorder="1" applyAlignment="1" applyProtection="1">
      <alignment vertical="center" wrapText="1"/>
      <protection hidden="1"/>
    </xf>
    <xf numFmtId="4" fontId="8" fillId="0" borderId="10" xfId="2" applyNumberFormat="1" applyFont="1" applyFill="1" applyBorder="1" applyAlignment="1" applyProtection="1">
      <alignment horizontal="right"/>
      <protection hidden="1"/>
    </xf>
    <xf numFmtId="4" fontId="10" fillId="0" borderId="4" xfId="2" applyNumberFormat="1" applyFont="1" applyFill="1" applyBorder="1" applyAlignment="1" applyProtection="1">
      <alignment horizontal="right" vertical="center" wrapText="1"/>
      <protection hidden="1"/>
    </xf>
    <xf numFmtId="0" fontId="8" fillId="0" borderId="0" xfId="3" applyFont="1" applyAlignment="1" applyProtection="1">
      <alignment horizontal="centerContinuous"/>
      <protection hidden="1"/>
    </xf>
    <xf numFmtId="0" fontId="8" fillId="0" borderId="11" xfId="3" applyFont="1" applyBorder="1" applyAlignment="1" applyProtection="1">
      <alignment horizontal="centerContinuous"/>
      <protection hidden="1"/>
    </xf>
    <xf numFmtId="0" fontId="8" fillId="0" borderId="11" xfId="3" applyFont="1" applyBorder="1" applyAlignment="1" applyProtection="1">
      <alignment horizontal="center" wrapText="1"/>
      <protection hidden="1"/>
    </xf>
    <xf numFmtId="4" fontId="8" fillId="0" borderId="12" xfId="2" applyNumberFormat="1" applyFont="1" applyFill="1" applyBorder="1" applyAlignment="1" applyProtection="1">
      <alignment horizontal="right"/>
      <protection hidden="1"/>
    </xf>
    <xf numFmtId="0" fontId="11" fillId="0" borderId="0" xfId="0" applyFont="1" applyAlignment="1" applyProtection="1">
      <alignment vertical="top" wrapText="1"/>
      <protection hidden="1"/>
    </xf>
    <xf numFmtId="4" fontId="11" fillId="0" borderId="0" xfId="2" applyNumberFormat="1" applyFont="1" applyFill="1" applyBorder="1" applyAlignment="1" applyProtection="1">
      <alignment vertical="top" wrapText="1"/>
      <protection hidden="1"/>
    </xf>
    <xf numFmtId="44" fontId="11" fillId="0" borderId="0" xfId="2" applyFont="1" applyFill="1" applyBorder="1" applyAlignment="1" applyProtection="1">
      <alignment vertical="top" wrapText="1"/>
      <protection hidden="1"/>
    </xf>
    <xf numFmtId="44" fontId="7" fillId="0" borderId="0" xfId="2" applyFont="1" applyFill="1" applyBorder="1" applyAlignment="1" applyProtection="1">
      <alignment horizontal="right" vertical="center" wrapText="1"/>
      <protection hidden="1"/>
    </xf>
    <xf numFmtId="0" fontId="13" fillId="0" borderId="0" xfId="0" applyFont="1" applyAlignment="1" applyProtection="1">
      <alignment horizontal="left"/>
      <protection hidden="1"/>
    </xf>
    <xf numFmtId="0" fontId="2" fillId="0" borderId="0" xfId="0" applyFont="1" applyAlignment="1" applyProtection="1">
      <alignment wrapText="1"/>
      <protection hidden="1"/>
    </xf>
    <xf numFmtId="0" fontId="14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vertical="center"/>
      <protection hidden="1"/>
    </xf>
    <xf numFmtId="0" fontId="10" fillId="0" borderId="6" xfId="0" applyFont="1" applyBorder="1" applyAlignment="1" applyProtection="1">
      <alignment horizontal="left" vertical="center" wrapText="1"/>
      <protection hidden="1"/>
    </xf>
    <xf numFmtId="0" fontId="11" fillId="0" borderId="6" xfId="0" applyFont="1" applyBorder="1" applyAlignment="1" applyProtection="1">
      <alignment horizontal="left" vertical="center" wrapText="1"/>
      <protection hidden="1"/>
    </xf>
    <xf numFmtId="0" fontId="10" fillId="0" borderId="5" xfId="0" applyFont="1" applyBorder="1" applyAlignment="1" applyProtection="1">
      <alignment horizontal="left" vertical="center" wrapText="1"/>
      <protection hidden="1"/>
    </xf>
    <xf numFmtId="37" fontId="3" fillId="0" borderId="0" xfId="1" applyNumberFormat="1" applyFont="1" applyFill="1" applyBorder="1" applyAlignment="1" applyProtection="1">
      <alignment horizontal="center"/>
      <protection hidden="1"/>
    </xf>
    <xf numFmtId="37" fontId="4" fillId="0" borderId="0" xfId="1" applyNumberFormat="1" applyFont="1" applyFill="1" applyBorder="1" applyAlignment="1" applyProtection="1">
      <alignment horizontal="center" wrapText="1"/>
      <protection hidden="1"/>
    </xf>
    <xf numFmtId="37" fontId="4" fillId="0" borderId="0" xfId="1" applyNumberFormat="1" applyFont="1" applyFill="1" applyBorder="1" applyAlignment="1" applyProtection="1">
      <alignment horizontal="center"/>
      <protection hidden="1"/>
    </xf>
    <xf numFmtId="37" fontId="5" fillId="0" borderId="0" xfId="1" applyNumberFormat="1" applyFont="1" applyFill="1" applyBorder="1" applyAlignment="1" applyProtection="1">
      <alignment horizontal="center"/>
      <protection hidden="1"/>
    </xf>
    <xf numFmtId="37" fontId="4" fillId="0" borderId="1" xfId="1" applyNumberFormat="1" applyFont="1" applyFill="1" applyBorder="1" applyAlignment="1" applyProtection="1">
      <alignment horizontal="center" vertical="center" wrapText="1"/>
      <protection hidden="1"/>
    </xf>
    <xf numFmtId="37" fontId="4" fillId="0" borderId="2" xfId="1" applyNumberFormat="1" applyFont="1" applyFill="1" applyBorder="1" applyAlignment="1" applyProtection="1">
      <alignment horizontal="center" vertical="center" wrapText="1"/>
      <protection hidden="1"/>
    </xf>
    <xf numFmtId="37" fontId="4" fillId="0" borderId="1" xfId="1" applyNumberFormat="1" applyFont="1" applyFill="1" applyBorder="1" applyAlignment="1" applyProtection="1">
      <alignment horizontal="center"/>
      <protection hidden="1"/>
    </xf>
    <xf numFmtId="37" fontId="6" fillId="0" borderId="1" xfId="1" applyNumberFormat="1" applyFont="1" applyFill="1" applyBorder="1" applyAlignment="1" applyProtection="1">
      <alignment horizontal="center" vertical="center" wrapText="1"/>
      <protection hidden="1"/>
    </xf>
    <xf numFmtId="37" fontId="6" fillId="0" borderId="2" xfId="1" applyNumberFormat="1" applyFont="1" applyFill="1" applyBorder="1" applyAlignment="1" applyProtection="1">
      <alignment horizontal="center" vertical="center" wrapText="1"/>
      <protection hidden="1"/>
    </xf>
    <xf numFmtId="0" fontId="6" fillId="0" borderId="7" xfId="3" applyFont="1" applyBorder="1" applyAlignment="1" applyProtection="1">
      <alignment horizontal="left" wrapText="1"/>
      <protection hidden="1"/>
    </xf>
    <xf numFmtId="0" fontId="6" fillId="0" borderId="6" xfId="3" applyFont="1" applyBorder="1" applyAlignment="1" applyProtection="1">
      <alignment horizontal="left" wrapText="1"/>
      <protection hidden="1"/>
    </xf>
    <xf numFmtId="0" fontId="10" fillId="0" borderId="4" xfId="0" applyFont="1" applyBorder="1" applyAlignment="1" applyProtection="1">
      <alignment horizontal="left" vertical="center" wrapText="1"/>
      <protection hidden="1"/>
    </xf>
    <xf numFmtId="0" fontId="15" fillId="0" borderId="0" xfId="0" applyFont="1" applyAlignment="1" applyProtection="1">
      <alignment horizontal="center" vertical="center"/>
      <protection hidden="1"/>
    </xf>
    <xf numFmtId="4" fontId="8" fillId="0" borderId="1" xfId="2" applyNumberFormat="1" applyFont="1" applyFill="1" applyBorder="1" applyAlignment="1" applyProtection="1">
      <alignment horizontal="right"/>
      <protection hidden="1"/>
    </xf>
    <xf numFmtId="4" fontId="8" fillId="0" borderId="13" xfId="2" applyNumberFormat="1" applyFont="1" applyFill="1" applyBorder="1" applyAlignment="1" applyProtection="1">
      <alignment horizontal="right"/>
      <protection hidden="1"/>
    </xf>
    <xf numFmtId="4" fontId="7" fillId="0" borderId="0" xfId="2" applyNumberFormat="1" applyFont="1" applyFill="1" applyBorder="1" applyAlignment="1" applyProtection="1">
      <alignment horizontal="right" wrapText="1"/>
      <protection hidden="1"/>
    </xf>
    <xf numFmtId="0" fontId="14" fillId="0" borderId="1" xfId="0" applyFont="1" applyBorder="1" applyAlignment="1" applyProtection="1">
      <alignment horizontal="center" vertical="center" wrapText="1"/>
      <protection hidden="1"/>
    </xf>
    <xf numFmtId="0" fontId="14" fillId="0" borderId="0" xfId="0" applyFont="1" applyAlignment="1" applyProtection="1">
      <alignment horizontal="center" vertical="center" wrapText="1"/>
      <protection hidden="1"/>
    </xf>
  </cellXfs>
  <cellStyles count="4">
    <cellStyle name="Millares" xfId="1" builtinId="3"/>
    <cellStyle name="Moneda" xfId="2" builtinId="4"/>
    <cellStyle name="Normal" xfId="0" builtinId="0"/>
    <cellStyle name="Normal 9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</sheetPr>
  <dimension ref="A1:J39"/>
  <sheetViews>
    <sheetView showGridLines="0" tabSelected="1" workbookViewId="0">
      <pane ySplit="6" topLeftCell="A16" activePane="bottomLeft" state="frozen"/>
      <selection pane="bottomLeft" activeCell="A32" sqref="A32:I34"/>
    </sheetView>
  </sheetViews>
  <sheetFormatPr baseColWidth="10" defaultColWidth="0" defaultRowHeight="15" customHeight="1" zeroHeight="1" x14ac:dyDescent="0.25"/>
  <cols>
    <col min="1" max="1" width="1.7109375" style="1" customWidth="1"/>
    <col min="2" max="2" width="8.85546875" style="1" customWidth="1"/>
    <col min="3" max="3" width="47.85546875" style="1" customWidth="1"/>
    <col min="4" max="9" width="18" style="1" customWidth="1"/>
    <col min="10" max="10" width="0.85546875" style="1" customWidth="1"/>
    <col min="11" max="16384" width="11.42578125" style="1" hidden="1"/>
  </cols>
  <sheetData>
    <row r="1" spans="1:9" ht="23.25" x14ac:dyDescent="0.35">
      <c r="A1" s="35" t="s">
        <v>25</v>
      </c>
      <c r="B1" s="35"/>
      <c r="C1" s="35"/>
      <c r="D1" s="35"/>
      <c r="E1" s="35"/>
      <c r="F1" s="35"/>
      <c r="G1" s="35"/>
      <c r="H1" s="35"/>
      <c r="I1" s="35"/>
    </row>
    <row r="2" spans="1:9" ht="21" x14ac:dyDescent="0.35">
      <c r="A2" s="36" t="s">
        <v>0</v>
      </c>
      <c r="B2" s="37"/>
      <c r="C2" s="37"/>
      <c r="D2" s="37"/>
      <c r="E2" s="37"/>
      <c r="F2" s="37"/>
      <c r="G2" s="37"/>
      <c r="H2" s="37"/>
      <c r="I2" s="37"/>
    </row>
    <row r="3" spans="1:9" ht="18.75" x14ac:dyDescent="0.3">
      <c r="A3" s="38" t="s">
        <v>26</v>
      </c>
      <c r="B3" s="38"/>
      <c r="C3" s="38"/>
      <c r="D3" s="38"/>
      <c r="E3" s="38"/>
      <c r="F3" s="38"/>
      <c r="G3" s="38"/>
      <c r="H3" s="38"/>
      <c r="I3" s="38"/>
    </row>
    <row r="4" spans="1:9" x14ac:dyDescent="0.25"/>
    <row r="5" spans="1:9" ht="21" x14ac:dyDescent="0.35">
      <c r="A5" s="39" t="s">
        <v>1</v>
      </c>
      <c r="B5" s="39"/>
      <c r="C5" s="39"/>
      <c r="D5" s="41" t="s">
        <v>2</v>
      </c>
      <c r="E5" s="41"/>
      <c r="F5" s="41"/>
      <c r="G5" s="41"/>
      <c r="H5" s="41"/>
      <c r="I5" s="42" t="s">
        <v>3</v>
      </c>
    </row>
    <row r="6" spans="1:9" ht="31.5" x14ac:dyDescent="0.25">
      <c r="A6" s="40"/>
      <c r="B6" s="40"/>
      <c r="C6" s="40"/>
      <c r="D6" s="2" t="s">
        <v>4</v>
      </c>
      <c r="E6" s="3" t="s">
        <v>5</v>
      </c>
      <c r="F6" s="2" t="s">
        <v>6</v>
      </c>
      <c r="G6" s="2" t="s">
        <v>7</v>
      </c>
      <c r="H6" s="2" t="s">
        <v>8</v>
      </c>
      <c r="I6" s="43"/>
    </row>
    <row r="7" spans="1:9" ht="15.75" x14ac:dyDescent="0.25">
      <c r="A7" s="4" t="s">
        <v>9</v>
      </c>
      <c r="B7" s="5"/>
      <c r="D7" s="6">
        <f>SUM(D8:D15)</f>
        <v>198144063.5</v>
      </c>
      <c r="E7" s="6">
        <f>SUM(E8:E15)</f>
        <v>0</v>
      </c>
      <c r="F7" s="6">
        <f>D7+E7</f>
        <v>198144063.5</v>
      </c>
      <c r="G7" s="6">
        <f>SUM(G8:G15)</f>
        <v>204397452.84</v>
      </c>
      <c r="H7" s="6">
        <f>SUM(H8:H15)</f>
        <v>204397452.84</v>
      </c>
      <c r="I7" s="6">
        <f>H7-D7</f>
        <v>6253389.3400000036</v>
      </c>
    </row>
    <row r="8" spans="1:9" x14ac:dyDescent="0.25">
      <c r="A8" s="7"/>
      <c r="B8" s="34" t="s">
        <v>10</v>
      </c>
      <c r="C8" s="34"/>
      <c r="D8" s="8">
        <v>18832995.09</v>
      </c>
      <c r="E8" s="8">
        <v>0</v>
      </c>
      <c r="F8" s="9">
        <f t="shared" ref="F8:F23" si="0">D8+E8</f>
        <v>18832995.09</v>
      </c>
      <c r="G8" s="8">
        <v>18020886.079999998</v>
      </c>
      <c r="H8" s="8">
        <v>18020886.079999998</v>
      </c>
      <c r="I8" s="9">
        <f t="shared" ref="I8:I22" si="1">H8-D8</f>
        <v>-812109.01000000164</v>
      </c>
    </row>
    <row r="9" spans="1:9" x14ac:dyDescent="0.25">
      <c r="A9" s="10"/>
      <c r="B9" s="32" t="s">
        <v>11</v>
      </c>
      <c r="C9" s="32"/>
      <c r="D9" s="8">
        <v>0</v>
      </c>
      <c r="E9" s="8">
        <v>0</v>
      </c>
      <c r="F9" s="11">
        <f t="shared" si="0"/>
        <v>0</v>
      </c>
      <c r="G9" s="8">
        <v>0</v>
      </c>
      <c r="H9" s="8">
        <v>0</v>
      </c>
      <c r="I9" s="11">
        <f t="shared" si="1"/>
        <v>0</v>
      </c>
    </row>
    <row r="10" spans="1:9" x14ac:dyDescent="0.25">
      <c r="A10" s="10"/>
      <c r="B10" s="32" t="s">
        <v>12</v>
      </c>
      <c r="C10" s="32"/>
      <c r="D10" s="8">
        <v>205934.4</v>
      </c>
      <c r="E10" s="8">
        <v>0</v>
      </c>
      <c r="F10" s="11">
        <f t="shared" si="0"/>
        <v>205934.4</v>
      </c>
      <c r="G10" s="8">
        <v>0</v>
      </c>
      <c r="H10" s="8">
        <v>0</v>
      </c>
      <c r="I10" s="11">
        <f t="shared" si="1"/>
        <v>-205934.4</v>
      </c>
    </row>
    <row r="11" spans="1:9" x14ac:dyDescent="0.25">
      <c r="A11" s="10"/>
      <c r="B11" s="32" t="s">
        <v>13</v>
      </c>
      <c r="C11" s="32"/>
      <c r="D11" s="8">
        <v>12421129.77</v>
      </c>
      <c r="E11" s="8">
        <v>0</v>
      </c>
      <c r="F11" s="11">
        <f t="shared" si="0"/>
        <v>12421129.77</v>
      </c>
      <c r="G11" s="8">
        <v>15277459.779999999</v>
      </c>
      <c r="H11" s="8">
        <v>15277459.779999999</v>
      </c>
      <c r="I11" s="11">
        <f t="shared" si="1"/>
        <v>2856330.01</v>
      </c>
    </row>
    <row r="12" spans="1:9" x14ac:dyDescent="0.25">
      <c r="A12" s="10"/>
      <c r="B12" s="32" t="s">
        <v>14</v>
      </c>
      <c r="C12" s="32"/>
      <c r="D12" s="8">
        <v>5982635.0999999996</v>
      </c>
      <c r="E12" s="8">
        <v>0</v>
      </c>
      <c r="F12" s="11">
        <f t="shared" si="0"/>
        <v>5982635.0999999996</v>
      </c>
      <c r="G12" s="8">
        <v>3408278.93</v>
      </c>
      <c r="H12" s="8">
        <v>3408278.93</v>
      </c>
      <c r="I12" s="11">
        <f t="shared" si="1"/>
        <v>-2574356.1699999995</v>
      </c>
    </row>
    <row r="13" spans="1:9" x14ac:dyDescent="0.25">
      <c r="A13" s="10"/>
      <c r="B13" s="32" t="s">
        <v>15</v>
      </c>
      <c r="C13" s="32"/>
      <c r="D13" s="8">
        <v>2266628.27</v>
      </c>
      <c r="E13" s="8">
        <v>0</v>
      </c>
      <c r="F13" s="11">
        <f t="shared" si="0"/>
        <v>2266628.27</v>
      </c>
      <c r="G13" s="8">
        <v>3037127.58</v>
      </c>
      <c r="H13" s="8">
        <v>3037127.58</v>
      </c>
      <c r="I13" s="11">
        <f t="shared" si="1"/>
        <v>770499.31</v>
      </c>
    </row>
    <row r="14" spans="1:9" ht="30" customHeight="1" x14ac:dyDescent="0.25">
      <c r="A14" s="10"/>
      <c r="B14" s="33" t="s">
        <v>16</v>
      </c>
      <c r="C14" s="33"/>
      <c r="D14" s="8">
        <v>158434740.87</v>
      </c>
      <c r="E14" s="8">
        <v>0</v>
      </c>
      <c r="F14" s="11">
        <f t="shared" si="0"/>
        <v>158434740.87</v>
      </c>
      <c r="G14" s="8">
        <v>164653700.47</v>
      </c>
      <c r="H14" s="8">
        <v>164653700.47</v>
      </c>
      <c r="I14" s="11">
        <f t="shared" si="1"/>
        <v>6218959.599999994</v>
      </c>
    </row>
    <row r="15" spans="1:9" ht="30" customHeight="1" x14ac:dyDescent="0.25">
      <c r="A15" s="10"/>
      <c r="B15" s="33" t="s">
        <v>17</v>
      </c>
      <c r="C15" s="33"/>
      <c r="D15" s="8">
        <v>0</v>
      </c>
      <c r="E15" s="8">
        <v>0</v>
      </c>
      <c r="F15" s="11">
        <f t="shared" si="0"/>
        <v>0</v>
      </c>
      <c r="G15" s="8">
        <v>0</v>
      </c>
      <c r="H15" s="8">
        <v>0</v>
      </c>
      <c r="I15" s="11">
        <f t="shared" si="1"/>
        <v>0</v>
      </c>
    </row>
    <row r="16" spans="1:9" ht="30" customHeight="1" x14ac:dyDescent="0.25">
      <c r="A16" s="44" t="s">
        <v>18</v>
      </c>
      <c r="B16" s="45"/>
      <c r="C16" s="45"/>
      <c r="D16" s="12">
        <f>SUM(D17:D20)</f>
        <v>0</v>
      </c>
      <c r="E16" s="12">
        <f>SUM(E17:E20)</f>
        <v>0</v>
      </c>
      <c r="F16" s="12">
        <f t="shared" si="0"/>
        <v>0</v>
      </c>
      <c r="G16" s="12">
        <f>SUM(G17:G20)</f>
        <v>0</v>
      </c>
      <c r="H16" s="12">
        <f>SUM(H17:H20)</f>
        <v>0</v>
      </c>
      <c r="I16" s="12">
        <f t="shared" si="1"/>
        <v>0</v>
      </c>
    </row>
    <row r="17" spans="1:9" x14ac:dyDescent="0.25">
      <c r="A17" s="13"/>
      <c r="B17" s="32" t="s">
        <v>11</v>
      </c>
      <c r="C17" s="32"/>
      <c r="D17" s="8">
        <v>0</v>
      </c>
      <c r="E17" s="8">
        <v>0</v>
      </c>
      <c r="F17" s="11">
        <f t="shared" si="0"/>
        <v>0</v>
      </c>
      <c r="G17" s="8">
        <v>0</v>
      </c>
      <c r="H17" s="8">
        <v>0</v>
      </c>
      <c r="I17" s="11">
        <f t="shared" si="1"/>
        <v>0</v>
      </c>
    </row>
    <row r="18" spans="1:9" x14ac:dyDescent="0.25">
      <c r="A18" s="14"/>
      <c r="B18" s="32" t="s">
        <v>14</v>
      </c>
      <c r="C18" s="32"/>
      <c r="D18" s="8">
        <v>0</v>
      </c>
      <c r="E18" s="8">
        <v>0</v>
      </c>
      <c r="F18" s="11">
        <f t="shared" si="0"/>
        <v>0</v>
      </c>
      <c r="G18" s="8">
        <v>0</v>
      </c>
      <c r="H18" s="8">
        <v>0</v>
      </c>
      <c r="I18" s="11">
        <f t="shared" si="1"/>
        <v>0</v>
      </c>
    </row>
    <row r="19" spans="1:9" ht="30" customHeight="1" x14ac:dyDescent="0.25">
      <c r="A19" s="10"/>
      <c r="B19" s="33" t="s">
        <v>19</v>
      </c>
      <c r="C19" s="33"/>
      <c r="D19" s="8">
        <v>0</v>
      </c>
      <c r="E19" s="8">
        <v>0</v>
      </c>
      <c r="F19" s="11">
        <f t="shared" si="0"/>
        <v>0</v>
      </c>
      <c r="G19" s="8">
        <v>0</v>
      </c>
      <c r="H19" s="8">
        <v>0</v>
      </c>
      <c r="I19" s="11">
        <f t="shared" si="1"/>
        <v>0</v>
      </c>
    </row>
    <row r="20" spans="1:9" ht="30" customHeight="1" x14ac:dyDescent="0.25">
      <c r="A20" s="10"/>
      <c r="B20" s="33" t="s">
        <v>17</v>
      </c>
      <c r="C20" s="33"/>
      <c r="D20" s="8">
        <v>0</v>
      </c>
      <c r="E20" s="8">
        <v>0</v>
      </c>
      <c r="F20" s="11">
        <f t="shared" si="0"/>
        <v>0</v>
      </c>
      <c r="G20" s="8">
        <v>0</v>
      </c>
      <c r="H20" s="8">
        <v>0</v>
      </c>
      <c r="I20" s="11">
        <f t="shared" si="1"/>
        <v>0</v>
      </c>
    </row>
    <row r="21" spans="1:9" ht="15.75" x14ac:dyDescent="0.25">
      <c r="A21" s="15" t="s">
        <v>20</v>
      </c>
      <c r="B21" s="16"/>
      <c r="C21" s="17"/>
      <c r="D21" s="18">
        <f>D22</f>
        <v>0</v>
      </c>
      <c r="E21" s="18">
        <f>E22</f>
        <v>0</v>
      </c>
      <c r="F21" s="18">
        <f t="shared" si="0"/>
        <v>0</v>
      </c>
      <c r="G21" s="18">
        <f>G22</f>
        <v>0</v>
      </c>
      <c r="H21" s="18">
        <f>H22</f>
        <v>0</v>
      </c>
      <c r="I21" s="18">
        <f t="shared" si="1"/>
        <v>0</v>
      </c>
    </row>
    <row r="22" spans="1:9" x14ac:dyDescent="0.25">
      <c r="A22" s="7"/>
      <c r="B22" s="46" t="s">
        <v>21</v>
      </c>
      <c r="C22" s="46"/>
      <c r="D22" s="8">
        <v>0</v>
      </c>
      <c r="E22" s="8">
        <v>0</v>
      </c>
      <c r="F22" s="19">
        <f t="shared" si="0"/>
        <v>0</v>
      </c>
      <c r="G22" s="8">
        <v>0</v>
      </c>
      <c r="H22" s="8">
        <v>0</v>
      </c>
      <c r="I22" s="19">
        <f t="shared" si="1"/>
        <v>0</v>
      </c>
    </row>
    <row r="23" spans="1:9" ht="15.75" thickBot="1" x14ac:dyDescent="0.3">
      <c r="A23" s="20"/>
      <c r="B23" s="21"/>
      <c r="C23" s="22" t="s">
        <v>22</v>
      </c>
      <c r="D23" s="23">
        <f>D7+D16+D21</f>
        <v>198144063.5</v>
      </c>
      <c r="E23" s="23">
        <f>E7+E16+E21</f>
        <v>0</v>
      </c>
      <c r="F23" s="23">
        <f t="shared" si="0"/>
        <v>198144063.5</v>
      </c>
      <c r="G23" s="23">
        <f t="shared" ref="G23:H23" si="2">G7+G16+G21</f>
        <v>204397452.84</v>
      </c>
      <c r="H23" s="23">
        <f t="shared" si="2"/>
        <v>204397452.84</v>
      </c>
      <c r="I23" s="48">
        <f>IF(D23&gt;H23,0,(H23-D23))</f>
        <v>6253389.3400000036</v>
      </c>
    </row>
    <row r="24" spans="1:9" ht="16.5" thickTop="1" thickBot="1" x14ac:dyDescent="0.3">
      <c r="A24" s="24"/>
      <c r="B24" s="24"/>
      <c r="C24" s="24"/>
      <c r="D24" s="25"/>
      <c r="E24" s="25"/>
      <c r="F24" s="25"/>
      <c r="G24" s="50" t="s">
        <v>23</v>
      </c>
      <c r="H24" s="50"/>
      <c r="I24" s="49"/>
    </row>
    <row r="25" spans="1:9" ht="15.75" thickTop="1" x14ac:dyDescent="0.25">
      <c r="A25" s="24"/>
      <c r="B25" s="24"/>
      <c r="C25" s="24"/>
      <c r="D25" s="26"/>
      <c r="E25" s="26"/>
      <c r="F25" s="26"/>
      <c r="G25" s="27"/>
      <c r="H25" s="27"/>
    </row>
    <row r="26" spans="1:9" ht="18.75" x14ac:dyDescent="0.3">
      <c r="A26" s="28" t="s">
        <v>24</v>
      </c>
      <c r="B26" s="24"/>
      <c r="C26" s="24"/>
      <c r="D26" s="26"/>
      <c r="E26" s="26"/>
      <c r="F26" s="26"/>
      <c r="G26" s="27"/>
      <c r="H26" s="27"/>
    </row>
    <row r="27" spans="1:9" x14ac:dyDescent="0.25">
      <c r="A27" s="24"/>
      <c r="B27" s="24"/>
      <c r="C27" s="24"/>
      <c r="D27" s="26"/>
      <c r="E27" s="26"/>
      <c r="F27" s="26"/>
      <c r="G27" s="27"/>
      <c r="H27" s="27"/>
    </row>
    <row r="28" spans="1:9" x14ac:dyDescent="0.25">
      <c r="A28" s="24"/>
      <c r="B28" s="24"/>
      <c r="C28" s="24"/>
      <c r="D28" s="26"/>
      <c r="E28" s="26"/>
      <c r="F28" s="26"/>
      <c r="G28" s="27"/>
      <c r="H28" s="27"/>
    </row>
    <row r="29" spans="1:9" x14ac:dyDescent="0.25">
      <c r="A29" s="24"/>
      <c r="B29" s="24"/>
      <c r="C29" s="51" t="s">
        <v>27</v>
      </c>
      <c r="D29" s="26"/>
      <c r="E29" s="51" t="s">
        <v>28</v>
      </c>
      <c r="F29" s="51"/>
      <c r="G29" s="51"/>
      <c r="H29" s="27"/>
    </row>
    <row r="30" spans="1:9" x14ac:dyDescent="0.25">
      <c r="C30" s="52"/>
      <c r="E30" s="52"/>
      <c r="F30" s="52"/>
      <c r="G30" s="52"/>
    </row>
    <row r="31" spans="1:9" ht="15" customHeight="1" x14ac:dyDescent="0.25">
      <c r="C31" s="30" t="s">
        <v>29</v>
      </c>
      <c r="E31" s="52" t="s">
        <v>30</v>
      </c>
      <c r="F31" s="52"/>
      <c r="G31" s="52"/>
      <c r="H31" s="29"/>
    </row>
    <row r="32" spans="1:9" s="31" customFormat="1" ht="18" customHeight="1" x14ac:dyDescent="0.25">
      <c r="A32" s="47" t="s">
        <v>31</v>
      </c>
      <c r="B32" s="47"/>
      <c r="C32" s="47"/>
      <c r="D32" s="47"/>
      <c r="E32" s="47"/>
      <c r="F32" s="47"/>
      <c r="G32" s="47"/>
      <c r="H32" s="47"/>
      <c r="I32" s="47"/>
    </row>
    <row r="33" spans="1:9" s="31" customFormat="1" ht="18" customHeight="1" x14ac:dyDescent="0.25">
      <c r="A33" s="47"/>
      <c r="B33" s="47"/>
      <c r="C33" s="47"/>
      <c r="D33" s="47"/>
      <c r="E33" s="47"/>
      <c r="F33" s="47"/>
      <c r="G33" s="47"/>
      <c r="H33" s="47"/>
      <c r="I33" s="47"/>
    </row>
    <row r="34" spans="1:9" ht="18" customHeight="1" x14ac:dyDescent="0.25">
      <c r="A34" s="47"/>
      <c r="B34" s="47"/>
      <c r="C34" s="47"/>
      <c r="D34" s="47"/>
      <c r="E34" s="47"/>
      <c r="F34" s="47"/>
      <c r="G34" s="47"/>
      <c r="H34" s="47"/>
      <c r="I34" s="47"/>
    </row>
    <row r="35" spans="1:9" ht="18" customHeight="1" x14ac:dyDescent="0.25"/>
    <row r="36" spans="1:9" ht="18" customHeight="1" x14ac:dyDescent="0.25"/>
    <row r="37" spans="1:9" ht="18" customHeight="1" x14ac:dyDescent="0.25"/>
    <row r="38" spans="1:9" ht="18" customHeight="1" x14ac:dyDescent="0.25"/>
    <row r="39" spans="1:9" ht="15" customHeight="1" x14ac:dyDescent="0.25"/>
  </sheetData>
  <sheetProtection algorithmName="SHA-512" hashValue="sRPu7Yn751cdGUAavztPAsjx4gbC6Ssm/aEwaJLiemnServ4rMhlcDHodWBsgxK04KzZNuvUbQU5T/hNMfafkw==" saltValue="j+YLiziTrDOFJcBM3MWm2w==" spinCount="100000" sheet="1" objects="1" scenarios="1" selectLockedCells="1" selectUnlockedCells="1"/>
  <mergeCells count="26">
    <mergeCell ref="A32:I34"/>
    <mergeCell ref="I23:I24"/>
    <mergeCell ref="G24:H24"/>
    <mergeCell ref="C29:C30"/>
    <mergeCell ref="E29:G30"/>
    <mergeCell ref="E31:G31"/>
    <mergeCell ref="A16:C16"/>
    <mergeCell ref="B17:C17"/>
    <mergeCell ref="B18:C18"/>
    <mergeCell ref="B20:C20"/>
    <mergeCell ref="B22:C22"/>
    <mergeCell ref="B19:C19"/>
    <mergeCell ref="A1:I1"/>
    <mergeCell ref="A2:I2"/>
    <mergeCell ref="A3:I3"/>
    <mergeCell ref="A5:C6"/>
    <mergeCell ref="D5:H5"/>
    <mergeCell ref="I5:I6"/>
    <mergeCell ref="B13:C13"/>
    <mergeCell ref="B14:C14"/>
    <mergeCell ref="B15:C15"/>
    <mergeCell ref="B8:C8"/>
    <mergeCell ref="B9:C9"/>
    <mergeCell ref="B10:C10"/>
    <mergeCell ref="B11:C11"/>
    <mergeCell ref="B12:C12"/>
  </mergeCells>
  <dataValidations count="1">
    <dataValidation type="decimal" allowBlank="1" showInputMessage="1" showErrorMessage="1" sqref="D17:E20 D22:E22 D8:E15 G17:H20 G8:H15 G22:H22" xr:uid="{00000000-0002-0000-0000-000000000000}">
      <formula1>-20000000000</formula1>
      <formula2>20000000000</formula2>
    </dataValidation>
  </dataValidations>
  <printOptions horizontalCentered="1"/>
  <pageMargins left="0.19685039370078741" right="0.19685039370078741" top="0.55118110236220474" bottom="0.74803149606299213" header="0.31496062992125984" footer="0.31496062992125984"/>
  <pageSetup scale="75" orientation="landscape" horizontalDpi="4294967295" verticalDpi="4294967295" r:id="rId1"/>
  <headerFooter>
    <oddFooter>&amp;R&amp;"-,Negrita Cursiva"Formato F7A - Estado Analítico de Ingresos por Fuente de Financiamiento&amp;"-,Normal"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F7A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 SC</cp:lastModifiedBy>
  <cp:lastPrinted>2020-12-02T19:52:27Z</cp:lastPrinted>
  <dcterms:created xsi:type="dcterms:W3CDTF">2020-09-21T19:04:46Z</dcterms:created>
  <dcterms:modified xsi:type="dcterms:W3CDTF">2024-04-23T21:13:51Z</dcterms:modified>
</cp:coreProperties>
</file>