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6KoOYxt129XaaPTF9ItqcYnKP9SqaGK3pAeirnGOGIpw6Es8pZ5znYQQv3O93IO2ngFlRHk4sh/8PTKeiEh4Ag==" workbookSaltValue="dsd0vyleytsjI2LeCtP3mg==" workbookSpinCount="100000" lockStructure="1"/>
  <bookViews>
    <workbookView xWindow="0" yWindow="0" windowWidth="28800" windowHeight="12300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<sst xmlns="http://schemas.openxmlformats.org/spreadsheetml/2006/main" count="394" uniqueCount="393">
  <si>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</si>
  <si>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</si>
  <si>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</si>
  <si>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</si>
  <si>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</si>
  <si>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</si>
  <si>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</si>
  <si>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</si>
  <si>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</si>
  <si>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</si>
  <si>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</si>
  <si>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</si>
  <si>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</si>
  <si>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</si>
  <si>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</si>
  <si>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</si>
  <si>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</si>
  <si>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</si>
  <si>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</si>
  <si>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</si>
  <si>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</si>
  <si>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</si>
  <si>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</si>
  <si>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</si>
  <si>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</si>
  <si>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</si>
  <si>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</si>
  <si>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</si>
  <si>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</si>
  <si>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</si>
  <si>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</si>
  <si>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</si>
  <si>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</si>
  <si>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</si>
  <si>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</si>
  <si>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</si>
  <si>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</si>
  <si>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</si>
  <si>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</si>
  <si>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</si>
  <si>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</si>
  <si>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</si>
  <si>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</si>
  <si>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</si>
  <si>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</si>
  <si>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</si>
  <si>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</si>
  <si>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</si>
  <si>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</si>
  <si>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</si>
  <si>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</si>
  <si>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</si>
  <si>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</si>
  <si>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</si>
  <si>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</si>
  <si>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</si>
  <si>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</si>
  <si>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</si>
  <si>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</si>
  <si>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</si>
  <si>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</si>
  <si>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</si>
  <si>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</si>
  <si>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</si>
  <si>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</si>
  <si>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</si>
  <si>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</si>
  <si>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</si>
  <si>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</si>
  <si>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</si>
  <si>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</si>
  <si>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</si>
  <si>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</si>
  <si>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</si>
  <si>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</si>
  <si>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</si>
  <si>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</si>
  <si>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</si>
  <si>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</si>
  <si>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</si>
  <si>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</si>
  <si>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</si>
  <si>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</si>
  <si>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</si>
  <si>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</si>
  <si>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</si>
  <si>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</si>
  <si>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</si>
  <si>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</si>
  <si>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</si>
  <si>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</si>
  <si>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</si>
  <si>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</si>
  <si>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</si>
  <si>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</si>
  <si>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</si>
  <si>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</si>
  <si>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</si>
  <si>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</si>
  <si>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</si>
  <si>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</si>
  <si>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</si>
  <si>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</si>
  <si>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</si>
  <si>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</si>
  <si>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</si>
  <si>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</si>
  <si>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</si>
  <si>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</si>
  <si>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</si>
  <si>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</si>
  <si>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</si>
  <si>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</si>
  <si>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</si>
  <si>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</si>
  <si>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</si>
  <si>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</si>
  <si>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</si>
  <si>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</si>
  <si>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</si>
  <si>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</si>
  <si>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</si>
  <si>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</si>
  <si>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</si>
  <si>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</si>
  <si>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</si>
  <si>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</si>
  <si>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</si>
  <si>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</si>
  <si>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</si>
  <si>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</si>
  <si>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</si>
  <si>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</si>
  <si>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</si>
  <si>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</si>
  <si>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</si>
  <si>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</si>
  <si>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</si>
  <si>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</si>
  <si>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</si>
  <si>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</si>
  <si>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</si>
  <si>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</si>
  <si>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</si>
  <si>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</si>
  <si>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</si>
  <si>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</si>
  <si>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</si>
  <si>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</si>
  <si>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</si>
  <si>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</si>
  <si>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</si>
  <si>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</si>
  <si>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</si>
  <si>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</si>
  <si>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</si>
  <si>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</si>
  <si>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</si>
  <si>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</si>
  <si>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</si>
  <si>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</si>
  <si>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</si>
  <si>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</si>
  <si>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</si>
  <si>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</si>
  <si>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</si>
  <si>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</si>
  <si>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</si>
  <si>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</si>
  <si>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</si>
  <si>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</si>
  <si>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</si>
  <si>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</si>
  <si>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</si>
  <si>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</si>
  <si>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</si>
  <si>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</si>
  <si>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</si>
  <si>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</si>
  <si>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</si>
  <si>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</si>
  <si>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</si>
  <si>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</si>
  <si>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</si>
  <si>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</si>
  <si>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</si>
  <si>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</si>
  <si>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</si>
  <si>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</si>
  <si>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</si>
  <si>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</si>
  <si>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</si>
  <si>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</si>
  <si>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</si>
  <si>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</si>
  <si>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</si>
  <si>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</si>
  <si>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</si>
  <si>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</si>
  <si>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</si>
  <si>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</si>
  <si>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</si>
  <si>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</si>
  <si>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</si>
  <si>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</si>
  <si>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</si>
  <si>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</si>
  <si>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</si>
  <si>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</si>
  <si>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</si>
  <si>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</si>
  <si>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</si>
  <si>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</si>
  <si>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</si>
  <si>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</si>
  <si>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</si>
  <si>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</si>
  <si>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</si>
  <si>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</si>
  <si>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</si>
  <si>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</si>
  <si>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</si>
  <si>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</si>
  <si>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</si>
  <si>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</si>
  <si>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</si>
  <si>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</si>
  <si>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</si>
  <si>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</si>
  <si>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</si>
  <si>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</si>
  <si>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</si>
  <si>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</si>
  <si>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</si>
  <si>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</si>
  <si>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</si>
  <si>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</si>
  <si>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</si>
  <si>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</si>
  <si>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</si>
  <si>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</si>
  <si>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</si>
  <si>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</si>
  <si>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</si>
  <si>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</si>
  <si>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</si>
  <si>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</si>
  <si>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</si>
  <si>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</si>
  <si>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</si>
  <si>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</si>
  <si>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</si>
  <si>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</si>
  <si>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</si>
  <si>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</si>
  <si>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</si>
  <si>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</si>
  <si>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</si>
  <si>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</si>
  <si>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</si>
  <si>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</si>
  <si>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</si>
  <si>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</si>
  <si>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</si>
  <si>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</si>
  <si>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</si>
  <si>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</si>
  <si>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</si>
  <si>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</si>
  <si>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</si>
  <si>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</si>
  <si>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</si>
  <si>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</si>
  <si>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</si>
  <si>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</si>
  <si>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</si>
  <si>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</si>
  <si>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</si>
  <si>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</si>
  <si>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</si>
  <si>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</si>
  <si>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</si>
  <si>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</si>
  <si>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</si>
  <si>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</si>
  <si>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</si>
  <si>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</si>
  <si>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</si>
  <si>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</si>
  <si>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</si>
  <si>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</si>
  <si>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</si>
  <si>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</si>
  <si>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</si>
  <si>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</si>
  <si>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</si>
  <si>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</si>
  <si>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</si>
  <si>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</si>
  <si>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</si>
  <si>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</si>
  <si>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</si>
  <si>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</si>
  <si>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</si>
  <si>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</si>
  <si>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</si>
  <si>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</si>
  <si>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</si>
  <si>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</si>
  <si>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</si>
  <si>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</si>
  <si>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</si>
  <si>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</si>
  <si>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</si>
  <si>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</si>
  <si>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</si>
  <si>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</si>
  <si>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</si>
  <si>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</si>
  <si>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</si>
  <si>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</si>
  <si>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</si>
  <si>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</si>
  <si>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</si>
  <si>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</si>
  <si>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</si>
  <si>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</si>
  <si>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</si>
  <si>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</si>
  <si>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</si>
  <si>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</si>
  <si>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</si>
  <si>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</si>
  <si>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</si>
  <si>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</si>
  <si>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</si>
  <si>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</si>
  <si>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</si>
  <si>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</si>
  <si>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</si>
  <si>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</si>
  <si>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</si>
  <si>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</si>
  <si>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</si>
  <si>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</si>
  <si>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</si>
  <si>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</si>
  <si>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</si>
  <si>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</si>
  <si>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</si>
  <si>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</si>
  <si>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</si>
  <si>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</si>
  <si>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</si>
  <si>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</si>
  <si>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</si>
  <si>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</si>
  <si>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</si>
  <si>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</si>
  <si>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</si>
  <si>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</si>
  <si>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</si>
  <si>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</si>
  <si>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</si>
  <si>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</si>
  <si>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</si>
  <si>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</si>
  <si>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</si>
  <si>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</si>
  <si>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</si>
  <si>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</si>
  <si>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</si>
  <si>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</si>
  <si>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</si>
  <si>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</si>
  <si>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</si>
  <si>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</si>
  <si>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</si>
  <si>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</si>
  <si>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</si>
  <si>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</si>
  <si>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</si>
  <si>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</si>
  <si>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</si>
  <si>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</si>
  <si>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</si>
  <si>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TAMAZULA DE GORDIANO</t>
  </si>
  <si>
    <t>DEL 1 AL 31 DE MAYO DE 2020</t>
  </si>
  <si>
    <t>DR. FRANCISCO JAVIER ALVAREZ CHAVEZ</t>
  </si>
  <si>
    <t>MTRA. ERIKA FABIOLA RAMOS CHAVEZ</t>
  </si>
  <si>
    <t>PRESIDENTE</t>
  </si>
  <si>
    <t>ENCARGADA DE LA HACIENDA MUNICIPAL</t>
  </si>
  <si>
    <t>ASEJ2020-05-21-08-2020-1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</si>
</sst>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5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5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5" fontId="2" fillId="0" borderId="0" xfId="0" applyNumberFormat="1" applyFont="1" applyProtection="1">
      <protection hidden="1"/>
    </xf>
    <xf numFmtId="164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5" fontId="2" fillId="0" borderId="1" xfId="0" applyNumberFormat="1" applyFont="1" applyBorder="1" applyAlignment="1" applyProtection="1">
      <protection hidden="1"/>
    </xf>
    <xf numFmtId="165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5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1" fillId="0" borderId="0" xfId="0" applyNumberFormat="1" applyFont="1" applyFill="1" applyBorder="1" applyAlignment="1" applyProtection="1">
      <alignment horizontal="center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/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35"/>
  <sheetViews>
    <sheetView showGridLines="0" tabSelected="1" topLeftCell="A91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2020</v>
      </c>
      <c r="AG5" s="6">
        <v>2019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2020</v>
      </c>
      <c r="BN5" s="6">
        <v>2019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24916317.869999997</v>
      </c>
      <c r="AG8" s="16">
        <f>SUM(AG9:AG15)</f>
        <v>4626476.9399999995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17391095.270000003</v>
      </c>
      <c r="BN8" s="16">
        <f>SUM(BN9:BN17)</f>
        <v>16300062.75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15652890.34</v>
      </c>
      <c r="AG9" s="18">
        <v>4945456.8099999996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83880.67</v>
      </c>
      <c r="BN9" s="18">
        <v>66658.03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9263427.5299999993</v>
      </c>
      <c r="AG10" s="18">
        <v>-318979.87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5515051.9400000004</v>
      </c>
      <c r="BN10" s="18">
        <v>7439463.8700000001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7371969.9400000004</v>
      </c>
      <c r="BN11" s="18">
        <v>3948610.21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429754.71</v>
      </c>
      <c r="BN13" s="18">
        <v>382659.3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3990438.01</v>
      </c>
      <c r="BN15" s="18">
        <v>4462671.34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5557286.7000000002</v>
      </c>
      <c r="AG16" s="16">
        <f>SUM(AG17:AG23)</f>
        <v>4559135.54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0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3790733.88</v>
      </c>
      <c r="AG19" s="18">
        <v>2884190.64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1766552.82</v>
      </c>
      <c r="AG21" s="18">
        <v>1674944.9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2419425.65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2419425.65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9398485.1400000006</v>
      </c>
      <c r="AG24" s="16">
        <f>SUM(AG25:AG29)</f>
        <v>4727771.6399999997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2151751.9300000002</v>
      </c>
      <c r="AG25" s="18">
        <v>1799542.22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230412</v>
      </c>
      <c r="AG26" s="18">
        <v>230412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7016321.21</v>
      </c>
      <c r="AG28" s="18">
        <v>2697817.42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4182758.62</v>
      </c>
      <c r="BN29" s="16">
        <f>SUM(BN30:BN32)</f>
        <v>4182758.62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4182758.62</v>
      </c>
      <c r="BN30" s="18">
        <v>4182758.62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10696.7</v>
      </c>
      <c r="BN44" s="16">
        <f>SUM(BN45:BN47)</f>
        <v>5412.62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10696.7</v>
      </c>
      <c r="BN45" s="18">
        <v>5412.62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39872089.709999993</v>
      </c>
      <c r="AG46" s="22">
        <f>AG8+AG16+AG24+AG30+AG36+AG38+AG41</f>
        <v>13913384.120000001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24003976.240000002</v>
      </c>
      <c r="BN48" s="22">
        <f>BN8+BN18+BN22+BN26+BN29+BN33+BN40+BN44</f>
        <v>20488233.990000002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52694059.590000004</v>
      </c>
      <c r="BN57" s="16">
        <f>SUM(BN58:BN62)</f>
        <v>56214786.399999999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505245667.56</v>
      </c>
      <c r="AG59" s="16">
        <f>SUM(AG60:AG66)</f>
        <v>498555172.32999998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9000000</v>
      </c>
      <c r="AG60" s="18">
        <v>9000000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52694059.590000004</v>
      </c>
      <c r="BN60" s="18">
        <v>56214786.399999999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578075.18000000005</v>
      </c>
      <c r="AG61" s="18">
        <v>578075.18000000005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11297680.73</v>
      </c>
      <c r="AG62" s="18">
        <v>11297680.73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36641456.920000002</v>
      </c>
      <c r="AG63" s="18">
        <v>36641456.920000002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426972272.75</v>
      </c>
      <c r="AG64" s="18">
        <v>420281777.51999998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20756181.98</v>
      </c>
      <c r="AG65" s="18">
        <v>20756181.98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0</v>
      </c>
      <c r="AG66" s="18">
        <v>0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41474366.589999996</v>
      </c>
      <c r="AG67" s="16">
        <f>SUM(AG68:AG75)</f>
        <v>40803833.079999998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3445918.36</v>
      </c>
      <c r="AG68" s="18">
        <v>3305900.72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4157338.89</v>
      </c>
      <c r="AG69" s="18">
        <v>3960165.2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1314</v>
      </c>
      <c r="AG70" s="18">
        <v>1314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3724168.99</v>
      </c>
      <c r="AG71" s="18">
        <v>3469188.99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387977.14</v>
      </c>
      <c r="AG72" s="18">
        <v>387977.14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28438416.77</v>
      </c>
      <c r="AG73" s="18">
        <v>28360054.59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1319232.44</v>
      </c>
      <c r="AG74" s="18">
        <v>1319232.44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206804.84</v>
      </c>
      <c r="AG76" s="16">
        <f>SUM(AG77:AG81)</f>
        <v>206804.84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197706.55</v>
      </c>
      <c r="AG77" s="18">
        <v>197706.55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52694059.590000004</v>
      </c>
      <c r="BN79" s="25">
        <f>BN50+BN53+BN57+BN63+BN67+BN74</f>
        <v>56214786.399999999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9098.2900000000009</v>
      </c>
      <c r="AG80" s="18">
        <v>9098.2900000000009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76698035.830000013</v>
      </c>
      <c r="BN80" s="26">
        <f>BN48+BN79</f>
        <v>76703020.390000001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0</v>
      </c>
      <c r="AG82" s="16">
        <f>SUM(AG83:AG87)</f>
        <v>0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-3158160.96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0</v>
      </c>
      <c r="AG85" s="18">
        <v>0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-3158160.96</v>
      </c>
      <c r="BN85" s="18">
        <v>-3158160.96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513259053.82999998</v>
      </c>
      <c r="BN86" s="16">
        <f>BN87+BN88+BN89+BN94+BN98</f>
        <v>479934334.94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33324718.890000001</v>
      </c>
      <c r="BN87" s="18">
        <v>22424473.5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479934334.94</v>
      </c>
      <c r="BN88" s="18">
        <v>457509861.44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510100892.87</v>
      </c>
      <c r="BN104" s="33">
        <f>BN82+BN86+BN101</f>
        <v>476776173.98000002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2">
        <f>AF48+AF53+AF59+AF67+AF76+AF82+AF88+AF95+AF101</f>
        <v>546926838.99000001</v>
      </c>
      <c r="AG105" s="62">
        <f>AG48+AG53+AG59+AG67+AG76+AG82+AG88+AG95+AG101</f>
        <v>539565810.25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3">
        <f>AF46+AF105</f>
        <v>586798928.70000005</v>
      </c>
      <c r="AG106" s="36">
        <f>AG46+AG105</f>
        <v>553479194.37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586798928.70000005</v>
      </c>
      <c r="BN106" s="38">
        <f>BN80+BN104</f>
        <v>553479194.37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g+z1MsfToGU1ZpsVqPqjVzO1NWnBfb1BbccxDhIQc/OWalnp6WjLzzKtWypRTVJJ4SGSRivVmL5ZBn5LNREyrg==" saltValue="TgiAT8eDDff6kKepI5pZUw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2020-01-24T18:04:26Z</cp:lastPrinted>
  <dcterms:created xsi:type="dcterms:W3CDTF">2020-01-21T01:24:36Z</dcterms:created>
  <dcterms:modified xsi:type="dcterms:W3CDTF">2020-08-21T21:52:37Z</dcterms:modified>
</cp:coreProperties>
</file>